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Бюджет\Проект Бюджета 2022-2024\готовые документы\Решение о бюджете\"/>
    </mc:Choice>
  </mc:AlternateContent>
  <bookViews>
    <workbookView xWindow="0" yWindow="0" windowWidth="24000" windowHeight="9720"/>
  </bookViews>
  <sheets>
    <sheet name="ассигн" sheetId="1" r:id="rId1"/>
  </sheets>
  <definedNames>
    <definedName name="_xlnm.Print_Titles" localSheetId="0">ассигн!$12:$14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1" l="1"/>
  <c r="U47" i="1"/>
  <c r="U46" i="1" s="1"/>
  <c r="T47" i="1"/>
  <c r="S47" i="1"/>
  <c r="T46" i="1"/>
  <c r="S46" i="1"/>
  <c r="U102" i="1" l="1"/>
  <c r="U101" i="1" s="1"/>
  <c r="T102" i="1"/>
  <c r="T101" i="1" s="1"/>
  <c r="S102" i="1"/>
  <c r="S101" i="1" s="1"/>
  <c r="U99" i="1" l="1"/>
  <c r="U98" i="1"/>
  <c r="T99" i="1"/>
  <c r="T98" i="1" s="1"/>
  <c r="T94" i="1" s="1"/>
  <c r="S99" i="1"/>
  <c r="S98" i="1" s="1"/>
  <c r="S83" i="1"/>
  <c r="U55" i="1"/>
  <c r="U138" i="1"/>
  <c r="U137" i="1" s="1"/>
  <c r="U136" i="1" s="1"/>
  <c r="U135" i="1" s="1"/>
  <c r="T138" i="1"/>
  <c r="T137" i="1" s="1"/>
  <c r="T136" i="1" s="1"/>
  <c r="T135" i="1" s="1"/>
  <c r="S138" i="1"/>
  <c r="S137" i="1" s="1"/>
  <c r="S136" i="1" s="1"/>
  <c r="S135" i="1" s="1"/>
  <c r="U133" i="1"/>
  <c r="U132" i="1" s="1"/>
  <c r="U131" i="1" s="1"/>
  <c r="U130" i="1" s="1"/>
  <c r="U129" i="1" s="1"/>
  <c r="T133" i="1"/>
  <c r="T132" i="1" s="1"/>
  <c r="T131" i="1" s="1"/>
  <c r="T130" i="1" s="1"/>
  <c r="T129" i="1" s="1"/>
  <c r="S133" i="1"/>
  <c r="U127" i="1"/>
  <c r="U126" i="1" s="1"/>
  <c r="U125" i="1" s="1"/>
  <c r="U124" i="1" s="1"/>
  <c r="U123" i="1" s="1"/>
  <c r="T127" i="1"/>
  <c r="T126" i="1" s="1"/>
  <c r="T125" i="1" s="1"/>
  <c r="T124" i="1" s="1"/>
  <c r="T123" i="1" s="1"/>
  <c r="S127" i="1"/>
  <c r="S126" i="1" s="1"/>
  <c r="S125" i="1" s="1"/>
  <c r="S124" i="1" s="1"/>
  <c r="S123" i="1" s="1"/>
  <c r="U121" i="1"/>
  <c r="U120" i="1" s="1"/>
  <c r="T121" i="1"/>
  <c r="T120" i="1" s="1"/>
  <c r="S121" i="1"/>
  <c r="S120" i="1" s="1"/>
  <c r="U118" i="1"/>
  <c r="U117" i="1" s="1"/>
  <c r="T118" i="1"/>
  <c r="T117" i="1" s="1"/>
  <c r="S118" i="1"/>
  <c r="S117" i="1" s="1"/>
  <c r="U115" i="1"/>
  <c r="U114" i="1" s="1"/>
  <c r="T115" i="1"/>
  <c r="T114" i="1" s="1"/>
  <c r="S115" i="1"/>
  <c r="S114" i="1" s="1"/>
  <c r="U112" i="1"/>
  <c r="T112" i="1"/>
  <c r="S112" i="1"/>
  <c r="U110" i="1"/>
  <c r="T110" i="1"/>
  <c r="S110" i="1"/>
  <c r="U108" i="1"/>
  <c r="T108" i="1"/>
  <c r="S108" i="1"/>
  <c r="U96" i="1"/>
  <c r="U95" i="1" s="1"/>
  <c r="T96" i="1"/>
  <c r="T95" i="1" s="1"/>
  <c r="S96" i="1"/>
  <c r="S95" i="1" s="1"/>
  <c r="U91" i="1"/>
  <c r="U90" i="1" s="1"/>
  <c r="T91" i="1"/>
  <c r="T90" i="1" s="1"/>
  <c r="S91" i="1"/>
  <c r="S90" i="1" s="1"/>
  <c r="U88" i="1"/>
  <c r="U87" i="1" s="1"/>
  <c r="T88" i="1"/>
  <c r="T87" i="1" s="1"/>
  <c r="S88" i="1"/>
  <c r="S87" i="1" s="1"/>
  <c r="U85" i="1"/>
  <c r="U82" i="1" s="1"/>
  <c r="T85" i="1"/>
  <c r="S85" i="1"/>
  <c r="U83" i="1"/>
  <c r="T83" i="1"/>
  <c r="U78" i="1"/>
  <c r="U77" i="1" s="1"/>
  <c r="U76" i="1" s="1"/>
  <c r="U75" i="1" s="1"/>
  <c r="T78" i="1"/>
  <c r="T77" i="1" s="1"/>
  <c r="T76" i="1" s="1"/>
  <c r="T75" i="1" s="1"/>
  <c r="S78" i="1"/>
  <c r="S77" i="1" s="1"/>
  <c r="S76" i="1" s="1"/>
  <c r="S75" i="1" s="1"/>
  <c r="U72" i="1"/>
  <c r="U71" i="1" s="1"/>
  <c r="U70" i="1" s="1"/>
  <c r="U69" i="1" s="1"/>
  <c r="T72" i="1"/>
  <c r="T71" i="1" s="1"/>
  <c r="T70" i="1" s="1"/>
  <c r="T69" i="1" s="1"/>
  <c r="S72" i="1"/>
  <c r="S71" i="1" s="1"/>
  <c r="S70" i="1" s="1"/>
  <c r="S69" i="1" s="1"/>
  <c r="U67" i="1"/>
  <c r="U66" i="1" s="1"/>
  <c r="U65" i="1" s="1"/>
  <c r="U64" i="1" s="1"/>
  <c r="T67" i="1"/>
  <c r="T66" i="1" s="1"/>
  <c r="T65" i="1" s="1"/>
  <c r="T64" i="1" s="1"/>
  <c r="S67" i="1"/>
  <c r="S66" i="1" s="1"/>
  <c r="S65" i="1" s="1"/>
  <c r="S64" i="1" s="1"/>
  <c r="U61" i="1"/>
  <c r="U60" i="1" s="1"/>
  <c r="U59" i="1" s="1"/>
  <c r="U58" i="1" s="1"/>
  <c r="U57" i="1" s="1"/>
  <c r="T61" i="1"/>
  <c r="T60" i="1" s="1"/>
  <c r="T59" i="1" s="1"/>
  <c r="T58" i="1" s="1"/>
  <c r="T57" i="1" s="1"/>
  <c r="S61" i="1"/>
  <c r="S60" i="1" s="1"/>
  <c r="S59" i="1" s="1"/>
  <c r="S58" i="1" s="1"/>
  <c r="S57" i="1" s="1"/>
  <c r="T55" i="1"/>
  <c r="S55" i="1"/>
  <c r="U53" i="1"/>
  <c r="T53" i="1"/>
  <c r="S53" i="1"/>
  <c r="U52" i="1"/>
  <c r="U51" i="1" s="1"/>
  <c r="U50" i="1" s="1"/>
  <c r="U49" i="1" s="1"/>
  <c r="T52" i="1"/>
  <c r="T51" i="1" s="1"/>
  <c r="T50" i="1" s="1"/>
  <c r="T49" i="1" s="1"/>
  <c r="S52" i="1"/>
  <c r="S51" i="1" s="1"/>
  <c r="S50" i="1" s="1"/>
  <c r="S49" i="1" s="1"/>
  <c r="U44" i="1"/>
  <c r="U43" i="1" s="1"/>
  <c r="U42" i="1" s="1"/>
  <c r="U41" i="1" s="1"/>
  <c r="T44" i="1"/>
  <c r="T43" i="1" s="1"/>
  <c r="T42" i="1" s="1"/>
  <c r="T41" i="1" s="1"/>
  <c r="S44" i="1"/>
  <c r="S43" i="1" s="1"/>
  <c r="S41" i="1" s="1"/>
  <c r="U39" i="1"/>
  <c r="U38" i="1" s="1"/>
  <c r="U37" i="1" s="1"/>
  <c r="U36" i="1" s="1"/>
  <c r="T39" i="1"/>
  <c r="T38" i="1" s="1"/>
  <c r="T37" i="1" s="1"/>
  <c r="T36" i="1" s="1"/>
  <c r="S39" i="1"/>
  <c r="S38" i="1" s="1"/>
  <c r="S37" i="1" s="1"/>
  <c r="S36" i="1" s="1"/>
  <c r="U34" i="1"/>
  <c r="U33" i="1" s="1"/>
  <c r="T34" i="1"/>
  <c r="T33" i="1" s="1"/>
  <c r="S34" i="1"/>
  <c r="S33" i="1" s="1"/>
  <c r="U31" i="1"/>
  <c r="U30" i="1" s="1"/>
  <c r="T31" i="1"/>
  <c r="T30" i="1" s="1"/>
  <c r="S31" i="1"/>
  <c r="S30" i="1" s="1"/>
  <c r="U28" i="1"/>
  <c r="T28" i="1"/>
  <c r="S28" i="1"/>
  <c r="U26" i="1"/>
  <c r="T26" i="1"/>
  <c r="S26" i="1"/>
  <c r="U24" i="1"/>
  <c r="T24" i="1"/>
  <c r="S24" i="1"/>
  <c r="U19" i="1"/>
  <c r="U18" i="1" s="1"/>
  <c r="U17" i="1" s="1"/>
  <c r="U16" i="1" s="1"/>
  <c r="T19" i="1"/>
  <c r="T18" i="1" s="1"/>
  <c r="T17" i="1" s="1"/>
  <c r="T16" i="1" s="1"/>
  <c r="S19" i="1"/>
  <c r="S18" i="1"/>
  <c r="S17" i="1" s="1"/>
  <c r="S16" i="1" s="1"/>
  <c r="S94" i="1" l="1"/>
  <c r="S93" i="1" s="1"/>
  <c r="U94" i="1"/>
  <c r="S132" i="1"/>
  <c r="S131" i="1" s="1"/>
  <c r="S130" i="1" s="1"/>
  <c r="S129" i="1" s="1"/>
  <c r="U93" i="1"/>
  <c r="T93" i="1"/>
  <c r="U81" i="1"/>
  <c r="U80" i="1" s="1"/>
  <c r="T23" i="1"/>
  <c r="T22" i="1" s="1"/>
  <c r="T21" i="1" s="1"/>
  <c r="T15" i="1" s="1"/>
  <c r="T82" i="1"/>
  <c r="S23" i="1"/>
  <c r="S22" i="1" s="1"/>
  <c r="S82" i="1"/>
  <c r="S81" i="1" s="1"/>
  <c r="T107" i="1"/>
  <c r="T106" i="1" s="1"/>
  <c r="T105" i="1" s="1"/>
  <c r="T104" i="1" s="1"/>
  <c r="U23" i="1"/>
  <c r="U22" i="1" s="1"/>
  <c r="U21" i="1" s="1"/>
  <c r="U15" i="1" s="1"/>
  <c r="S107" i="1"/>
  <c r="S106" i="1" s="1"/>
  <c r="S105" i="1" s="1"/>
  <c r="S104" i="1" s="1"/>
  <c r="U107" i="1"/>
  <c r="U106" i="1" s="1"/>
  <c r="U105" i="1" s="1"/>
  <c r="U104" i="1" s="1"/>
  <c r="U63" i="1"/>
  <c r="S63" i="1"/>
  <c r="T63" i="1"/>
  <c r="U74" i="1" l="1"/>
  <c r="U141" i="1" s="1"/>
  <c r="T81" i="1"/>
  <c r="T80" i="1" s="1"/>
  <c r="T74" i="1" s="1"/>
  <c r="T141" i="1" s="1"/>
  <c r="S80" i="1"/>
  <c r="S74" i="1" s="1"/>
  <c r="S21" i="1"/>
  <c r="S15" i="1" s="1"/>
  <c r="S141" i="1" l="1"/>
</calcChain>
</file>

<file path=xl/sharedStrings.xml><?xml version="1.0" encoding="utf-8"?>
<sst xmlns="http://schemas.openxmlformats.org/spreadsheetml/2006/main" count="545" uniqueCount="137">
  <si>
    <t>0000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</si>
  <si>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</si>
  <si>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</si>
  <si>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</si>
  <si>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</si>
  <si>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</si>
  <si>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</si>
  <si>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</si>
  <si>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</si>
  <si>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</si>
  <si>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</si>
  <si>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</si>
  <si>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</si>
  <si>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</si>
  <si>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Непрограмное направление бюджета поселения</t>
  </si>
  <si>
    <t>9900000000</t>
  </si>
  <si>
    <t>Глава муниципального образования</t>
  </si>
  <si>
    <t>9900000011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</si>
  <si>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</si>
  <si>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</si>
  <si>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</si>
  <si>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</si>
  <si>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</si>
  <si>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</si>
  <si>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9900000013</t>
  </si>
  <si>
    <t>Расходы на выплаты персоналу государственных (муниципальных)  органов</t>
  </si>
  <si>
    <t xml:space="preserve">Закупка товаров, работ и услуг для обеспечения государственных  (муниципальных) нужд                                                                                                                                                                               </t>
  </si>
  <si>
    <t>200</t>
  </si>
  <si>
    <t xml:space="preserve">Иные закупки товаров, работ и услуг для 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</si>
  <si>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240</t>
  </si>
  <si>
    <t>Иные бюджетные ассигнования</t>
  </si>
  <si>
    <t>800</t>
  </si>
  <si>
    <t xml:space="preserve">Уплата налогов, сборов и иных  платежей </t>
  </si>
  <si>
    <t>850</t>
  </si>
  <si>
    <t>Реализация мероприятий по решению вопросов в сфере административных правонарушений</t>
  </si>
  <si>
    <t>9900070190</t>
  </si>
  <si>
    <r>
      <t>Закупка товаров, работ и услуг для обеспечения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</si>
  <si>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Реализация мероприятий в рамках сбалансированности местных бюджетов</t>
  </si>
  <si>
    <t>9900070510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</si>
  <si>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                                                                                                                                                         </t>
  </si>
  <si>
    <t xml:space="preserve">Обеспечение деятельности финансовых, налоговых и таможенных органов и органов финансового (финансово-бюджетного) надзора                                                                                                                                      </t>
  </si>
  <si>
    <t>06</t>
  </si>
  <si>
    <t>Расходы по осуществлению переданных полномочий контрольно-счетных органов поселений</t>
  </si>
  <si>
    <t>9900000015</t>
  </si>
  <si>
    <t>Межбюджетные трансферты</t>
  </si>
  <si>
    <t>500</t>
  </si>
  <si>
    <t xml:space="preserve">Иные межбюджетные трансферты       </t>
  </si>
  <si>
    <t>540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</si>
  <si>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</si>
  <si>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</si>
  <si>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</si>
  <si>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9900000020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</si>
  <si>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</si>
  <si>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</si>
  <si>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</si>
  <si>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</si>
  <si>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9900051180</t>
  </si>
  <si>
    <t>Расходы на выплату персоналу государственных (муниципальных) органов</t>
  </si>
  <si>
    <t>Закупка товаров, работ и услуг для обеспечения госудаственных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</si>
  <si>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</si>
  <si>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</si>
  <si>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</si>
  <si>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</si>
  <si>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</si>
  <si>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9900000031</t>
  </si>
  <si>
    <t>Национальная экономика</t>
  </si>
  <si>
    <t>Дорожное хозяйство (дорожные фонды)</t>
  </si>
  <si>
    <t>09</t>
  </si>
  <si>
    <t>Мероприятия в области дорожного хозяйства</t>
  </si>
  <si>
    <t>990000101</t>
  </si>
  <si>
    <r>
      <t xml:space="preserve">Закупка товаров, работ и услуг для </t>
    </r>
    <r>
      <rPr>
        <b/>
        <sz val="12"/>
        <rFont val="Times New Roman"/>
        <family val="1"/>
        <charset val="204"/>
      </rPr>
      <t xml:space="preserve">обеспечения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</si>
  <si>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9900000101</t>
  </si>
  <si>
    <t>Другие вопросы в области национальной экономики</t>
  </si>
  <si>
    <t>12</t>
  </si>
  <si>
    <t>1000000000</t>
  </si>
  <si>
    <t>Муниципальная целевая программа "Развитие субъектов малого и среднего предпринимательства в Сарыбалыкском сельсовете на 2020-2024 года"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</si>
  <si>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</si>
  <si>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</si>
  <si>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</si>
  <si>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</t>
  </si>
  <si>
    <t>Жилищное хозяйство</t>
  </si>
  <si>
    <t>Взносы на капитальный ремонт муниципального жилого фонда</t>
  </si>
  <si>
    <t>9900000905</t>
  </si>
  <si>
    <t xml:space="preserve">Иные закупки товаров, работ и услуг для  обеспечения муниципальных нужд                                                                                                                                                                               </t>
  </si>
  <si>
    <t>Коммунальное хозяйство</t>
  </si>
  <si>
    <t>Мероприятия в области коммунального хозяйства</t>
  </si>
  <si>
    <t>9900001001</t>
  </si>
  <si>
    <t>Уплата налогов,сборов и иных платежей</t>
  </si>
  <si>
    <t>Благоустройство</t>
  </si>
  <si>
    <t>Уличное освещение</t>
  </si>
  <si>
    <t>9900001101</t>
  </si>
  <si>
    <t>Культура, кинематография</t>
  </si>
  <si>
    <t>08</t>
  </si>
  <si>
    <t xml:space="preserve">Культура </t>
  </si>
  <si>
    <t>9900000611</t>
  </si>
  <si>
    <t>Расходы на выплату персоналу казенных учреждений</t>
  </si>
  <si>
    <t>110</t>
  </si>
  <si>
    <t>9900001502</t>
  </si>
  <si>
    <t xml:space="preserve">Закупка товаров, работ и услуг для обеспечения государственных  (муниципальных) нужд      </t>
  </si>
  <si>
    <t xml:space="preserve">Иные закупки товаров, работ и услуг для  обеспечения муниципальных нужд  </t>
  </si>
  <si>
    <t>Расходы на выплаты персоналу казенных учреждений</t>
  </si>
  <si>
    <t>Реализация мероприятий по обеспечению развития и укреплению материально-технической базы муниципальных домов культуры</t>
  </si>
  <si>
    <t>99000L4670</t>
  </si>
  <si>
    <t>Социальная политика</t>
  </si>
  <si>
    <t>Пенсионное обеспечение</t>
  </si>
  <si>
    <t>Доплаты к пенсиям муниципальных служащих</t>
  </si>
  <si>
    <t>9900001301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</si>
  <si>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</si>
  <si>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</si>
  <si>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</si>
  <si>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</si>
  <si>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</si>
  <si>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</si>
  <si>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Массовый спорт</t>
  </si>
  <si>
    <t>Мероприятия в области спорта и физической культуры</t>
  </si>
  <si>
    <t>9900000091</t>
  </si>
  <si>
    <t>Условно утвержденные расходы</t>
  </si>
  <si>
    <t>99</t>
  </si>
  <si>
    <t>Итого расходов:</t>
  </si>
  <si>
    <t xml:space="preserve">Распределение бюджетных ассигнований бюджета Сарыбалыкского сельсовета Здвинского района  Новосибирской области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2022 год и плановый период 2023 и 2024 годов </t>
  </si>
  <si>
    <t>Сумма на 2022 год</t>
  </si>
  <si>
    <t>Сумма на 2023 год</t>
  </si>
  <si>
    <t>Сумма на 2024 год</t>
  </si>
  <si>
    <t>9900070600</t>
  </si>
  <si>
    <t>Организация работы объектов тепло-, водоснабжения и водоотведения</t>
  </si>
  <si>
    <t>99000S0600</t>
  </si>
  <si>
    <t>Прочие мероприятия по благоустройству поселений</t>
  </si>
  <si>
    <t>9900001105</t>
  </si>
  <si>
    <t>Софинансирование мероприятий по организации работы объектов тепло-, водоснабжения и водоотведения</t>
  </si>
  <si>
    <t>Финансовое обеспечение функций органов местного самоуправления</t>
  </si>
  <si>
    <t>Финансовое обеспечение деятельности (оказания услуг)  домов культуры</t>
  </si>
  <si>
    <t>Обеспечение мероприятий в рамках сбалансированности местных бюджетов</t>
  </si>
  <si>
    <t>1000010001</t>
  </si>
  <si>
    <t>9900009999</t>
  </si>
  <si>
    <t>990</t>
  </si>
  <si>
    <t>900</t>
  </si>
  <si>
    <t>Приложение 2
  утверждено решением двадцать второй сессии Совета депутатов Сарыбалыкского сельсовета Здвинского района  Новосибирской области "О бюджете Сарыбалыкского сельсовета Здвинского района  Новосибирской области на 2022 год и плановый период 2023 и 2024 годов" № 1 от 21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</si>
</sst>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"/>
    <numFmt numFmtId="167" formatCode="0.0"/>
  </numFmts>
  <fonts count="11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protection hidden="1"/>
    </xf>
    <xf numFmtId="165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49" fontId="1" fillId="2" borderId="1" xfId="0" applyNumberFormat="1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0" fillId="0" borderId="0" xfId="0" applyFont="1"/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1"/>
  <sheetViews>
    <sheetView tabSelected="1" view="pageBreakPreview" zoomScaleSheetLayoutView="100" workbookViewId="0">
      <selection activeCell="Y6" sqref="Y6"/>
    </sheetView>
  </sheetViews>
  <sheetFormatPr defaultColWidth="9.140625" defaultRowHeight="12.75" x14ac:dyDescent="0.2"/>
  <cols>
    <col min="1" max="1" width="1.5703125" customWidth="1"/>
    <col min="2" max="13" width="0" hidden="1" customWidth="1"/>
    <col min="14" max="14" width="90.85546875" customWidth="1"/>
    <col min="15" max="15" width="6.85546875" customWidth="1"/>
    <col min="16" max="16" width="5.7109375" customWidth="1"/>
    <col min="17" max="17" width="18.42578125" customWidth="1"/>
    <col min="18" max="18" width="6.85546875" customWidth="1"/>
    <col min="19" max="19" width="17" customWidth="1"/>
    <col min="20" max="20" width="17.140625" customWidth="1"/>
    <col min="21" max="21" width="18.5703125" customWidth="1"/>
    <col min="22" max="23" width="0" hidden="1" customWidth="1"/>
    <col min="24" max="24" width="0.140625" customWidth="1"/>
    <col min="25" max="252" width="9.140625" customWidth="1"/>
  </cols>
  <sheetData>
    <row r="1" spans="1:24" ht="14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46" t="s">
        <v>136</v>
      </c>
      <c r="T1" s="47"/>
      <c r="U1" s="47"/>
      <c r="V1" s="19"/>
      <c r="W1" s="19"/>
      <c r="X1" s="19"/>
    </row>
    <row r="2" spans="1:24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47"/>
      <c r="T2" s="47"/>
      <c r="U2" s="47"/>
      <c r="V2" s="19"/>
      <c r="W2" s="19"/>
      <c r="X2" s="19"/>
    </row>
    <row r="3" spans="1:24" ht="14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7"/>
      <c r="T3" s="47"/>
      <c r="U3" s="47"/>
      <c r="V3" s="19"/>
      <c r="W3" s="19"/>
      <c r="X3" s="19"/>
    </row>
    <row r="4" spans="1:24" ht="14.2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47"/>
      <c r="T4" s="47"/>
      <c r="U4" s="47"/>
      <c r="V4" s="20"/>
      <c r="W4" s="20"/>
      <c r="X4" s="20"/>
    </row>
    <row r="5" spans="1:24" ht="54.7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47"/>
      <c r="T5" s="47"/>
      <c r="U5" s="47"/>
      <c r="V5" s="20"/>
      <c r="W5" s="20"/>
      <c r="X5" s="20"/>
    </row>
    <row r="6" spans="1:24" ht="14.2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0"/>
      <c r="W6" s="20"/>
      <c r="X6" s="20"/>
    </row>
    <row r="7" spans="1:24" ht="14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2"/>
      <c r="T7" s="22"/>
      <c r="U7" s="22"/>
      <c r="V7" s="20"/>
      <c r="W7" s="20"/>
      <c r="X7" s="20"/>
    </row>
    <row r="8" spans="1:24" ht="14.2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54" t="s">
        <v>119</v>
      </c>
      <c r="O8" s="47"/>
      <c r="P8" s="47"/>
      <c r="Q8" s="47"/>
      <c r="R8" s="47"/>
      <c r="S8" s="47"/>
      <c r="T8" s="47"/>
      <c r="U8" s="47"/>
      <c r="V8" s="20"/>
      <c r="W8" s="20"/>
      <c r="X8" s="20"/>
    </row>
    <row r="9" spans="1:24" ht="14.2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47"/>
      <c r="O9" s="47"/>
      <c r="P9" s="47"/>
      <c r="Q9" s="47"/>
      <c r="R9" s="47"/>
      <c r="S9" s="47"/>
      <c r="T9" s="47"/>
      <c r="U9" s="47"/>
      <c r="V9" s="20"/>
      <c r="W9" s="20"/>
      <c r="X9" s="20"/>
    </row>
    <row r="10" spans="1:24" ht="54.75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0"/>
      <c r="N10" s="47"/>
      <c r="O10" s="47"/>
      <c r="P10" s="47"/>
      <c r="Q10" s="47"/>
      <c r="R10" s="47"/>
      <c r="S10" s="47"/>
      <c r="T10" s="47"/>
      <c r="U10" s="47"/>
      <c r="V10" s="21"/>
      <c r="W10" s="20"/>
      <c r="X10" s="20"/>
    </row>
    <row r="11" spans="1:24" ht="12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51" t="s">
        <v>9</v>
      </c>
      <c r="T11" s="51"/>
      <c r="U11" s="51"/>
      <c r="V11" s="2"/>
      <c r="W11" s="1"/>
      <c r="X11" s="1"/>
    </row>
    <row r="12" spans="1:24" ht="18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2"/>
      <c r="O12" s="18"/>
      <c r="P12" s="17"/>
      <c r="Q12" s="18"/>
      <c r="R12" s="17"/>
      <c r="S12" s="49" t="s">
        <v>120</v>
      </c>
      <c r="T12" s="52" t="s">
        <v>121</v>
      </c>
      <c r="U12" s="53" t="s">
        <v>122</v>
      </c>
      <c r="V12" s="2"/>
      <c r="W12" s="1"/>
      <c r="X12" s="1"/>
    </row>
    <row r="13" spans="1:24" ht="42" customHeight="1" x14ac:dyDescent="0.2">
      <c r="A13" s="2"/>
      <c r="B13" s="14"/>
      <c r="C13" s="14" t="s">
        <v>8</v>
      </c>
      <c r="D13" s="14"/>
      <c r="E13" s="14"/>
      <c r="F13" s="14"/>
      <c r="G13" s="14"/>
      <c r="H13" s="14"/>
      <c r="I13" s="14" t="s">
        <v>7</v>
      </c>
      <c r="J13" s="14"/>
      <c r="K13" s="14"/>
      <c r="L13" s="14"/>
      <c r="M13" s="14"/>
      <c r="N13" s="43" t="s">
        <v>6</v>
      </c>
      <c r="O13" s="16" t="s">
        <v>5</v>
      </c>
      <c r="P13" s="15" t="s">
        <v>4</v>
      </c>
      <c r="Q13" s="16" t="s">
        <v>3</v>
      </c>
      <c r="R13" s="15" t="s">
        <v>2</v>
      </c>
      <c r="S13" s="50"/>
      <c r="T13" s="52"/>
      <c r="U13" s="53"/>
      <c r="V13" s="9"/>
      <c r="W13" s="9"/>
      <c r="X13" s="2"/>
    </row>
    <row r="14" spans="1:24" ht="15" customHeight="1" x14ac:dyDescent="0.2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4">
        <v>1</v>
      </c>
      <c r="O14" s="12">
        <v>2</v>
      </c>
      <c r="P14" s="12">
        <v>3</v>
      </c>
      <c r="Q14" s="13">
        <v>4</v>
      </c>
      <c r="R14" s="12">
        <v>5</v>
      </c>
      <c r="S14" s="11">
        <v>6</v>
      </c>
      <c r="T14" s="10">
        <v>7</v>
      </c>
      <c r="U14" s="10">
        <v>8</v>
      </c>
      <c r="V14" s="9"/>
      <c r="W14" s="9"/>
      <c r="X14" s="2"/>
    </row>
    <row r="15" spans="1:24" ht="17.25" customHeight="1" x14ac:dyDescent="0.25">
      <c r="A15" s="8"/>
      <c r="B15" s="48" t="s">
        <v>1</v>
      </c>
      <c r="C15" s="48"/>
      <c r="D15" s="48"/>
      <c r="E15" s="48"/>
      <c r="F15" s="48"/>
      <c r="G15" s="48"/>
      <c r="H15" s="48"/>
      <c r="I15" s="48"/>
      <c r="J15" s="48"/>
      <c r="K15" s="48"/>
      <c r="L15" s="7">
        <v>113</v>
      </c>
      <c r="M15" s="6"/>
      <c r="N15" s="36" t="s">
        <v>10</v>
      </c>
      <c r="O15" s="23" t="s">
        <v>11</v>
      </c>
      <c r="P15" s="23"/>
      <c r="Q15" s="23"/>
      <c r="R15" s="23"/>
      <c r="S15" s="24">
        <f>S16+S21+S41+S36</f>
        <v>3361600</v>
      </c>
      <c r="T15" s="24">
        <f>T16+T21+T41+T36</f>
        <v>918900</v>
      </c>
      <c r="U15" s="25">
        <f>U16+U21+U41+U36</f>
        <v>918900</v>
      </c>
      <c r="V15" s="5" t="s">
        <v>0</v>
      </c>
      <c r="W15" s="4"/>
      <c r="X15" s="3"/>
    </row>
    <row r="16" spans="1:24" ht="34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6" t="s">
        <v>12</v>
      </c>
      <c r="O16" s="23" t="s">
        <v>11</v>
      </c>
      <c r="P16" s="23" t="s">
        <v>13</v>
      </c>
      <c r="Q16" s="23"/>
      <c r="R16" s="23"/>
      <c r="S16" s="24">
        <f>S17</f>
        <v>806303</v>
      </c>
      <c r="T16" s="24">
        <f t="shared" ref="T16:U19" si="0">T17</f>
        <v>300000</v>
      </c>
      <c r="U16" s="25">
        <f t="shared" si="0"/>
        <v>300000</v>
      </c>
      <c r="V16" s="1"/>
      <c r="W16" s="1"/>
      <c r="X16" s="1"/>
    </row>
    <row r="17" spans="1:24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5" t="s">
        <v>14</v>
      </c>
      <c r="O17" s="26" t="s">
        <v>11</v>
      </c>
      <c r="P17" s="26" t="s">
        <v>13</v>
      </c>
      <c r="Q17" s="26" t="s">
        <v>15</v>
      </c>
      <c r="R17" s="26"/>
      <c r="S17" s="27">
        <f>S18</f>
        <v>806303</v>
      </c>
      <c r="T17" s="27">
        <f t="shared" si="0"/>
        <v>300000</v>
      </c>
      <c r="U17" s="28">
        <f t="shared" si="0"/>
        <v>300000</v>
      </c>
      <c r="V17" s="2"/>
      <c r="W17" s="1"/>
      <c r="X17" s="1"/>
    </row>
    <row r="18" spans="1:24" ht="15.75" x14ac:dyDescent="0.25">
      <c r="N18" s="36" t="s">
        <v>16</v>
      </c>
      <c r="O18" s="23" t="s">
        <v>11</v>
      </c>
      <c r="P18" s="23" t="s">
        <v>13</v>
      </c>
      <c r="Q18" s="23" t="s">
        <v>17</v>
      </c>
      <c r="R18" s="23"/>
      <c r="S18" s="24">
        <f>S19</f>
        <v>806303</v>
      </c>
      <c r="T18" s="24">
        <f t="shared" si="0"/>
        <v>300000</v>
      </c>
      <c r="U18" s="25">
        <f t="shared" si="0"/>
        <v>300000</v>
      </c>
    </row>
    <row r="19" spans="1:24" ht="47.25" x14ac:dyDescent="0.25">
      <c r="N19" s="37" t="s">
        <v>18</v>
      </c>
      <c r="O19" s="26" t="s">
        <v>11</v>
      </c>
      <c r="P19" s="26" t="s">
        <v>13</v>
      </c>
      <c r="Q19" s="26" t="s">
        <v>17</v>
      </c>
      <c r="R19" s="26" t="s">
        <v>19</v>
      </c>
      <c r="S19" s="27">
        <f>S20</f>
        <v>806303</v>
      </c>
      <c r="T19" s="27">
        <f t="shared" si="0"/>
        <v>300000</v>
      </c>
      <c r="U19" s="28">
        <f t="shared" si="0"/>
        <v>300000</v>
      </c>
    </row>
    <row r="20" spans="1:24" ht="15.75" x14ac:dyDescent="0.25">
      <c r="N20" s="37" t="s">
        <v>20</v>
      </c>
      <c r="O20" s="26" t="s">
        <v>11</v>
      </c>
      <c r="P20" s="26" t="s">
        <v>13</v>
      </c>
      <c r="Q20" s="26" t="s">
        <v>17</v>
      </c>
      <c r="R20" s="26" t="s">
        <v>21</v>
      </c>
      <c r="S20" s="27">
        <v>806303</v>
      </c>
      <c r="T20" s="28">
        <v>300000</v>
      </c>
      <c r="U20" s="28">
        <v>300000</v>
      </c>
    </row>
    <row r="21" spans="1:24" ht="47.25" x14ac:dyDescent="0.25">
      <c r="N21" s="36" t="s">
        <v>22</v>
      </c>
      <c r="O21" s="23" t="s">
        <v>11</v>
      </c>
      <c r="P21" s="23" t="s">
        <v>23</v>
      </c>
      <c r="Q21" s="23"/>
      <c r="R21" s="23"/>
      <c r="S21" s="24">
        <f>S22</f>
        <v>2503597</v>
      </c>
      <c r="T21" s="24">
        <f>T22+T33+T30</f>
        <v>586900</v>
      </c>
      <c r="U21" s="25">
        <f>U22+U33+U30</f>
        <v>586900</v>
      </c>
    </row>
    <row r="22" spans="1:24" ht="15.75" x14ac:dyDescent="0.25">
      <c r="N22" s="35" t="s">
        <v>14</v>
      </c>
      <c r="O22" s="26" t="s">
        <v>11</v>
      </c>
      <c r="P22" s="26" t="s">
        <v>23</v>
      </c>
      <c r="Q22" s="26" t="s">
        <v>15</v>
      </c>
      <c r="R22" s="26"/>
      <c r="S22" s="27">
        <f>S23+S33+S30</f>
        <v>2503597</v>
      </c>
      <c r="T22" s="27">
        <f>T23</f>
        <v>586800</v>
      </c>
      <c r="U22" s="28">
        <f>U23</f>
        <v>586800</v>
      </c>
    </row>
    <row r="23" spans="1:24" ht="15.75" x14ac:dyDescent="0.25">
      <c r="N23" s="36" t="s">
        <v>129</v>
      </c>
      <c r="O23" s="23" t="s">
        <v>11</v>
      </c>
      <c r="P23" s="23" t="s">
        <v>23</v>
      </c>
      <c r="Q23" s="23" t="s">
        <v>24</v>
      </c>
      <c r="R23" s="23"/>
      <c r="S23" s="24">
        <f>S24+S26+S28</f>
        <v>994197</v>
      </c>
      <c r="T23" s="24">
        <f>T24+T26+T28</f>
        <v>586800</v>
      </c>
      <c r="U23" s="25">
        <f>U24+U26+U28</f>
        <v>586800</v>
      </c>
    </row>
    <row r="24" spans="1:24" ht="47.25" x14ac:dyDescent="0.25">
      <c r="N24" s="37" t="s">
        <v>18</v>
      </c>
      <c r="O24" s="26" t="s">
        <v>11</v>
      </c>
      <c r="P24" s="26" t="s">
        <v>23</v>
      </c>
      <c r="Q24" s="26" t="s">
        <v>24</v>
      </c>
      <c r="R24" s="26" t="s">
        <v>19</v>
      </c>
      <c r="S24" s="27">
        <f>S25</f>
        <v>298297</v>
      </c>
      <c r="T24" s="27">
        <f>T25</f>
        <v>520800</v>
      </c>
      <c r="U24" s="28">
        <f>U25</f>
        <v>520800</v>
      </c>
    </row>
    <row r="25" spans="1:24" ht="15.75" x14ac:dyDescent="0.25">
      <c r="N25" s="37" t="s">
        <v>25</v>
      </c>
      <c r="O25" s="26" t="s">
        <v>11</v>
      </c>
      <c r="P25" s="26" t="s">
        <v>23</v>
      </c>
      <c r="Q25" s="26" t="s">
        <v>24</v>
      </c>
      <c r="R25" s="26" t="s">
        <v>21</v>
      </c>
      <c r="S25" s="27">
        <v>298297</v>
      </c>
      <c r="T25" s="28">
        <v>520800</v>
      </c>
      <c r="U25" s="28">
        <v>520800</v>
      </c>
    </row>
    <row r="26" spans="1:24" ht="17.25" customHeight="1" x14ac:dyDescent="0.25">
      <c r="N26" s="45" t="s">
        <v>26</v>
      </c>
      <c r="O26" s="26" t="s">
        <v>11</v>
      </c>
      <c r="P26" s="26" t="s">
        <v>23</v>
      </c>
      <c r="Q26" s="26" t="s">
        <v>24</v>
      </c>
      <c r="R26" s="26" t="s">
        <v>27</v>
      </c>
      <c r="S26" s="27">
        <f>S27</f>
        <v>624100</v>
      </c>
      <c r="T26" s="27">
        <f>T27</f>
        <v>56000</v>
      </c>
      <c r="U26" s="28">
        <f>U27</f>
        <v>56000</v>
      </c>
    </row>
    <row r="27" spans="1:24" ht="31.5" x14ac:dyDescent="0.25">
      <c r="N27" s="45" t="s">
        <v>28</v>
      </c>
      <c r="O27" s="26" t="s">
        <v>11</v>
      </c>
      <c r="P27" s="26" t="s">
        <v>23</v>
      </c>
      <c r="Q27" s="26" t="s">
        <v>24</v>
      </c>
      <c r="R27" s="26" t="s">
        <v>29</v>
      </c>
      <c r="S27" s="27">
        <v>624100</v>
      </c>
      <c r="T27" s="28">
        <v>56000</v>
      </c>
      <c r="U27" s="28">
        <v>56000</v>
      </c>
    </row>
    <row r="28" spans="1:24" ht="15.75" x14ac:dyDescent="0.25">
      <c r="N28" s="35" t="s">
        <v>30</v>
      </c>
      <c r="O28" s="26" t="s">
        <v>11</v>
      </c>
      <c r="P28" s="26" t="s">
        <v>23</v>
      </c>
      <c r="Q28" s="26" t="s">
        <v>24</v>
      </c>
      <c r="R28" s="26" t="s">
        <v>31</v>
      </c>
      <c r="S28" s="27">
        <f>S29</f>
        <v>71800</v>
      </c>
      <c r="T28" s="27">
        <f>T29</f>
        <v>10000</v>
      </c>
      <c r="U28" s="28">
        <f>U29</f>
        <v>10000</v>
      </c>
    </row>
    <row r="29" spans="1:24" ht="15.75" x14ac:dyDescent="0.25">
      <c r="N29" s="35" t="s">
        <v>32</v>
      </c>
      <c r="O29" s="26" t="s">
        <v>11</v>
      </c>
      <c r="P29" s="26" t="s">
        <v>23</v>
      </c>
      <c r="Q29" s="26" t="s">
        <v>24</v>
      </c>
      <c r="R29" s="26" t="s">
        <v>33</v>
      </c>
      <c r="S29" s="27">
        <v>71800</v>
      </c>
      <c r="T29" s="28">
        <v>10000</v>
      </c>
      <c r="U29" s="28">
        <v>10000</v>
      </c>
    </row>
    <row r="30" spans="1:24" ht="31.5" x14ac:dyDescent="0.25">
      <c r="N30" s="36" t="s">
        <v>34</v>
      </c>
      <c r="O30" s="23" t="s">
        <v>11</v>
      </c>
      <c r="P30" s="23" t="s">
        <v>23</v>
      </c>
      <c r="Q30" s="23" t="s">
        <v>35</v>
      </c>
      <c r="R30" s="23"/>
      <c r="S30" s="24">
        <f t="shared" ref="S30:U31" si="1">S31</f>
        <v>100</v>
      </c>
      <c r="T30" s="24">
        <f t="shared" si="1"/>
        <v>100</v>
      </c>
      <c r="U30" s="25">
        <f t="shared" si="1"/>
        <v>100</v>
      </c>
    </row>
    <row r="31" spans="1:24" ht="31.5" x14ac:dyDescent="0.25">
      <c r="N31" s="45" t="s">
        <v>36</v>
      </c>
      <c r="O31" s="26" t="s">
        <v>11</v>
      </c>
      <c r="P31" s="26" t="s">
        <v>23</v>
      </c>
      <c r="Q31" s="26" t="s">
        <v>35</v>
      </c>
      <c r="R31" s="26" t="s">
        <v>27</v>
      </c>
      <c r="S31" s="27">
        <f t="shared" si="1"/>
        <v>100</v>
      </c>
      <c r="T31" s="27">
        <f t="shared" si="1"/>
        <v>100</v>
      </c>
      <c r="U31" s="28">
        <f t="shared" si="1"/>
        <v>100</v>
      </c>
    </row>
    <row r="32" spans="1:24" ht="31.5" x14ac:dyDescent="0.25">
      <c r="N32" s="45" t="s">
        <v>28</v>
      </c>
      <c r="O32" s="26" t="s">
        <v>11</v>
      </c>
      <c r="P32" s="26" t="s">
        <v>23</v>
      </c>
      <c r="Q32" s="26" t="s">
        <v>35</v>
      </c>
      <c r="R32" s="26" t="s">
        <v>29</v>
      </c>
      <c r="S32" s="27">
        <v>100</v>
      </c>
      <c r="T32" s="28">
        <v>100</v>
      </c>
      <c r="U32" s="28">
        <v>100</v>
      </c>
    </row>
    <row r="33" spans="14:21" ht="15.75" x14ac:dyDescent="0.25">
      <c r="N33" s="36" t="s">
        <v>37</v>
      </c>
      <c r="O33" s="29" t="s">
        <v>11</v>
      </c>
      <c r="P33" s="29" t="s">
        <v>23</v>
      </c>
      <c r="Q33" s="29" t="s">
        <v>38</v>
      </c>
      <c r="R33" s="23"/>
      <c r="S33" s="24">
        <f t="shared" ref="S33:U34" si="2">S34</f>
        <v>1509300</v>
      </c>
      <c r="T33" s="24">
        <f t="shared" si="2"/>
        <v>0</v>
      </c>
      <c r="U33" s="25">
        <f t="shared" si="2"/>
        <v>0</v>
      </c>
    </row>
    <row r="34" spans="14:21" ht="47.25" x14ac:dyDescent="0.25">
      <c r="N34" s="45" t="s">
        <v>39</v>
      </c>
      <c r="O34" s="30" t="s">
        <v>11</v>
      </c>
      <c r="P34" s="30" t="s">
        <v>23</v>
      </c>
      <c r="Q34" s="30" t="s">
        <v>38</v>
      </c>
      <c r="R34" s="26" t="s">
        <v>19</v>
      </c>
      <c r="S34" s="27">
        <f t="shared" si="2"/>
        <v>1509300</v>
      </c>
      <c r="T34" s="27">
        <f t="shared" si="2"/>
        <v>0</v>
      </c>
      <c r="U34" s="28">
        <f t="shared" si="2"/>
        <v>0</v>
      </c>
    </row>
    <row r="35" spans="14:21" ht="15.75" x14ac:dyDescent="0.25">
      <c r="N35" s="35" t="s">
        <v>25</v>
      </c>
      <c r="O35" s="30" t="s">
        <v>11</v>
      </c>
      <c r="P35" s="30" t="s">
        <v>23</v>
      </c>
      <c r="Q35" s="30" t="s">
        <v>38</v>
      </c>
      <c r="R35" s="26" t="s">
        <v>21</v>
      </c>
      <c r="S35" s="27">
        <v>1509300</v>
      </c>
      <c r="T35" s="28">
        <v>0</v>
      </c>
      <c r="U35" s="28">
        <v>0</v>
      </c>
    </row>
    <row r="36" spans="14:21" ht="31.5" x14ac:dyDescent="0.25">
      <c r="N36" s="36" t="s">
        <v>40</v>
      </c>
      <c r="O36" s="23" t="s">
        <v>11</v>
      </c>
      <c r="P36" s="23" t="s">
        <v>41</v>
      </c>
      <c r="Q36" s="23"/>
      <c r="R36" s="23"/>
      <c r="S36" s="24">
        <f>S37</f>
        <v>27000</v>
      </c>
      <c r="T36" s="24">
        <f t="shared" ref="T36:U39" si="3">T37</f>
        <v>27000</v>
      </c>
      <c r="U36" s="25">
        <f t="shared" si="3"/>
        <v>27000</v>
      </c>
    </row>
    <row r="37" spans="14:21" ht="15.75" x14ac:dyDescent="0.25">
      <c r="N37" s="35" t="s">
        <v>14</v>
      </c>
      <c r="O37" s="26" t="s">
        <v>11</v>
      </c>
      <c r="P37" s="26" t="s">
        <v>41</v>
      </c>
      <c r="Q37" s="26" t="s">
        <v>15</v>
      </c>
      <c r="R37" s="26"/>
      <c r="S37" s="27">
        <f>S38</f>
        <v>27000</v>
      </c>
      <c r="T37" s="27">
        <f t="shared" si="3"/>
        <v>27000</v>
      </c>
      <c r="U37" s="28">
        <f t="shared" si="3"/>
        <v>27000</v>
      </c>
    </row>
    <row r="38" spans="14:21" ht="31.5" x14ac:dyDescent="0.25">
      <c r="N38" s="36" t="s">
        <v>42</v>
      </c>
      <c r="O38" s="23" t="s">
        <v>11</v>
      </c>
      <c r="P38" s="23" t="s">
        <v>41</v>
      </c>
      <c r="Q38" s="23" t="s">
        <v>43</v>
      </c>
      <c r="R38" s="23"/>
      <c r="S38" s="24">
        <f>S39</f>
        <v>27000</v>
      </c>
      <c r="T38" s="24">
        <f t="shared" si="3"/>
        <v>27000</v>
      </c>
      <c r="U38" s="25">
        <f t="shared" si="3"/>
        <v>27000</v>
      </c>
    </row>
    <row r="39" spans="14:21" ht="15.75" x14ac:dyDescent="0.25">
      <c r="N39" s="35" t="s">
        <v>44</v>
      </c>
      <c r="O39" s="26" t="s">
        <v>11</v>
      </c>
      <c r="P39" s="26" t="s">
        <v>41</v>
      </c>
      <c r="Q39" s="26" t="s">
        <v>43</v>
      </c>
      <c r="R39" s="26" t="s">
        <v>45</v>
      </c>
      <c r="S39" s="27">
        <f>S40</f>
        <v>27000</v>
      </c>
      <c r="T39" s="27">
        <f t="shared" si="3"/>
        <v>27000</v>
      </c>
      <c r="U39" s="28">
        <f t="shared" si="3"/>
        <v>27000</v>
      </c>
    </row>
    <row r="40" spans="14:21" ht="15.75" x14ac:dyDescent="0.25">
      <c r="N40" s="35" t="s">
        <v>46</v>
      </c>
      <c r="O40" s="26" t="s">
        <v>11</v>
      </c>
      <c r="P40" s="26" t="s">
        <v>41</v>
      </c>
      <c r="Q40" s="26" t="s">
        <v>43</v>
      </c>
      <c r="R40" s="26" t="s">
        <v>47</v>
      </c>
      <c r="S40" s="27">
        <v>27000</v>
      </c>
      <c r="T40" s="27">
        <v>27000</v>
      </c>
      <c r="U40" s="28">
        <v>27000</v>
      </c>
    </row>
    <row r="41" spans="14:21" ht="15.75" x14ac:dyDescent="0.25">
      <c r="N41" s="36" t="s">
        <v>48</v>
      </c>
      <c r="O41" s="23" t="s">
        <v>11</v>
      </c>
      <c r="P41" s="23" t="s">
        <v>49</v>
      </c>
      <c r="Q41" s="23"/>
      <c r="R41" s="23"/>
      <c r="S41" s="24">
        <f>S42</f>
        <v>24700</v>
      </c>
      <c r="T41" s="24">
        <f t="shared" ref="T41:U44" si="4">T42</f>
        <v>5000</v>
      </c>
      <c r="U41" s="25">
        <f t="shared" si="4"/>
        <v>5000</v>
      </c>
    </row>
    <row r="42" spans="14:21" ht="15.75" x14ac:dyDescent="0.25">
      <c r="N42" s="35" t="s">
        <v>14</v>
      </c>
      <c r="O42" s="26" t="s">
        <v>11</v>
      </c>
      <c r="P42" s="26" t="s">
        <v>49</v>
      </c>
      <c r="Q42" s="26" t="s">
        <v>15</v>
      </c>
      <c r="R42" s="26"/>
      <c r="S42" s="27">
        <f>S43+S46</f>
        <v>24700</v>
      </c>
      <c r="T42" s="27">
        <f t="shared" si="4"/>
        <v>5000</v>
      </c>
      <c r="U42" s="28">
        <f t="shared" si="4"/>
        <v>5000</v>
      </c>
    </row>
    <row r="43" spans="14:21" ht="15.75" x14ac:dyDescent="0.25">
      <c r="N43" s="36" t="s">
        <v>50</v>
      </c>
      <c r="O43" s="23" t="s">
        <v>11</v>
      </c>
      <c r="P43" s="23" t="s">
        <v>49</v>
      </c>
      <c r="Q43" s="23" t="s">
        <v>51</v>
      </c>
      <c r="R43" s="23"/>
      <c r="S43" s="24">
        <f>S44</f>
        <v>5000</v>
      </c>
      <c r="T43" s="24">
        <f t="shared" si="4"/>
        <v>5000</v>
      </c>
      <c r="U43" s="25">
        <f t="shared" si="4"/>
        <v>5000</v>
      </c>
    </row>
    <row r="44" spans="14:21" ht="15.75" x14ac:dyDescent="0.25">
      <c r="N44" s="35" t="s">
        <v>30</v>
      </c>
      <c r="O44" s="26" t="s">
        <v>11</v>
      </c>
      <c r="P44" s="26" t="s">
        <v>49</v>
      </c>
      <c r="Q44" s="26" t="s">
        <v>51</v>
      </c>
      <c r="R44" s="26" t="s">
        <v>31</v>
      </c>
      <c r="S44" s="27">
        <f>S45</f>
        <v>5000</v>
      </c>
      <c r="T44" s="27">
        <f t="shared" si="4"/>
        <v>5000</v>
      </c>
      <c r="U44" s="28">
        <f t="shared" si="4"/>
        <v>5000</v>
      </c>
    </row>
    <row r="45" spans="14:21" ht="15.75" x14ac:dyDescent="0.25">
      <c r="N45" s="35" t="s">
        <v>32</v>
      </c>
      <c r="O45" s="26" t="s">
        <v>11</v>
      </c>
      <c r="P45" s="26" t="s">
        <v>49</v>
      </c>
      <c r="Q45" s="26" t="s">
        <v>51</v>
      </c>
      <c r="R45" s="26" t="s">
        <v>33</v>
      </c>
      <c r="S45" s="27">
        <v>5000</v>
      </c>
      <c r="T45" s="27">
        <v>5000</v>
      </c>
      <c r="U45" s="28">
        <v>5000</v>
      </c>
    </row>
    <row r="46" spans="14:21" ht="15.75" x14ac:dyDescent="0.25">
      <c r="N46" s="36" t="s">
        <v>37</v>
      </c>
      <c r="O46" s="29" t="s">
        <v>11</v>
      </c>
      <c r="P46" s="29" t="s">
        <v>49</v>
      </c>
      <c r="Q46" s="29" t="s">
        <v>38</v>
      </c>
      <c r="R46" s="23"/>
      <c r="S46" s="24">
        <f t="shared" ref="S46:U47" si="5">S47</f>
        <v>19700</v>
      </c>
      <c r="T46" s="24">
        <f t="shared" si="5"/>
        <v>0</v>
      </c>
      <c r="U46" s="25">
        <f t="shared" si="5"/>
        <v>0</v>
      </c>
    </row>
    <row r="47" spans="14:21" ht="16.5" customHeight="1" x14ac:dyDescent="0.25">
      <c r="N47" s="45" t="s">
        <v>36</v>
      </c>
      <c r="O47" s="26" t="s">
        <v>11</v>
      </c>
      <c r="P47" s="26" t="s">
        <v>49</v>
      </c>
      <c r="Q47" s="26" t="s">
        <v>38</v>
      </c>
      <c r="R47" s="26" t="s">
        <v>27</v>
      </c>
      <c r="S47" s="27">
        <f t="shared" si="5"/>
        <v>19700</v>
      </c>
      <c r="T47" s="27">
        <f t="shared" si="5"/>
        <v>0</v>
      </c>
      <c r="U47" s="28">
        <f t="shared" si="5"/>
        <v>0</v>
      </c>
    </row>
    <row r="48" spans="14:21" ht="31.5" x14ac:dyDescent="0.25">
      <c r="N48" s="45" t="s">
        <v>28</v>
      </c>
      <c r="O48" s="26" t="s">
        <v>11</v>
      </c>
      <c r="P48" s="26" t="s">
        <v>49</v>
      </c>
      <c r="Q48" s="26" t="s">
        <v>38</v>
      </c>
      <c r="R48" s="26" t="s">
        <v>29</v>
      </c>
      <c r="S48" s="27">
        <v>19700</v>
      </c>
      <c r="T48" s="28">
        <v>0</v>
      </c>
      <c r="U48" s="28">
        <v>0</v>
      </c>
    </row>
    <row r="49" spans="14:21" ht="15.75" x14ac:dyDescent="0.25">
      <c r="N49" s="36" t="s">
        <v>52</v>
      </c>
      <c r="O49" s="23" t="s">
        <v>13</v>
      </c>
      <c r="P49" s="23"/>
      <c r="Q49" s="23"/>
      <c r="R49" s="23"/>
      <c r="S49" s="24">
        <f>S50</f>
        <v>113800</v>
      </c>
      <c r="T49" s="24">
        <f t="shared" ref="T49:U51" si="6">T50</f>
        <v>117700</v>
      </c>
      <c r="U49" s="25">
        <f t="shared" si="6"/>
        <v>121800</v>
      </c>
    </row>
    <row r="50" spans="14:21" ht="15.75" x14ac:dyDescent="0.25">
      <c r="N50" s="36" t="s">
        <v>53</v>
      </c>
      <c r="O50" s="23" t="s">
        <v>13</v>
      </c>
      <c r="P50" s="23" t="s">
        <v>54</v>
      </c>
      <c r="Q50" s="23"/>
      <c r="R50" s="23"/>
      <c r="S50" s="24">
        <f>S51</f>
        <v>113800</v>
      </c>
      <c r="T50" s="24">
        <f t="shared" si="6"/>
        <v>117700</v>
      </c>
      <c r="U50" s="25">
        <f t="shared" si="6"/>
        <v>121800</v>
      </c>
    </row>
    <row r="51" spans="14:21" ht="15.75" x14ac:dyDescent="0.25">
      <c r="N51" s="35" t="s">
        <v>14</v>
      </c>
      <c r="O51" s="26" t="s">
        <v>13</v>
      </c>
      <c r="P51" s="26" t="s">
        <v>54</v>
      </c>
      <c r="Q51" s="26" t="s">
        <v>15</v>
      </c>
      <c r="R51" s="26"/>
      <c r="S51" s="27">
        <f>S52</f>
        <v>113800</v>
      </c>
      <c r="T51" s="27">
        <f t="shared" si="6"/>
        <v>117700</v>
      </c>
      <c r="U51" s="28">
        <f t="shared" si="6"/>
        <v>121800</v>
      </c>
    </row>
    <row r="52" spans="14:21" ht="31.5" x14ac:dyDescent="0.25">
      <c r="N52" s="36" t="s">
        <v>55</v>
      </c>
      <c r="O52" s="23" t="s">
        <v>13</v>
      </c>
      <c r="P52" s="23" t="s">
        <v>54</v>
      </c>
      <c r="Q52" s="23" t="s">
        <v>56</v>
      </c>
      <c r="R52" s="23"/>
      <c r="S52" s="24">
        <f>S54+S56</f>
        <v>113800</v>
      </c>
      <c r="T52" s="24">
        <f>T54+T56</f>
        <v>117700</v>
      </c>
      <c r="U52" s="25">
        <f>U54+U56</f>
        <v>121800</v>
      </c>
    </row>
    <row r="53" spans="14:21" ht="47.25" x14ac:dyDescent="0.25">
      <c r="N53" s="35" t="s">
        <v>18</v>
      </c>
      <c r="O53" s="26" t="s">
        <v>13</v>
      </c>
      <c r="P53" s="26" t="s">
        <v>54</v>
      </c>
      <c r="Q53" s="26" t="s">
        <v>56</v>
      </c>
      <c r="R53" s="26" t="s">
        <v>19</v>
      </c>
      <c r="S53" s="27">
        <f>S54</f>
        <v>106368</v>
      </c>
      <c r="T53" s="27">
        <f>T54</f>
        <v>113868</v>
      </c>
      <c r="U53" s="28">
        <f>U54</f>
        <v>121762</v>
      </c>
    </row>
    <row r="54" spans="14:21" ht="15.75" x14ac:dyDescent="0.25">
      <c r="N54" s="35" t="s">
        <v>57</v>
      </c>
      <c r="O54" s="26" t="s">
        <v>13</v>
      </c>
      <c r="P54" s="26" t="s">
        <v>54</v>
      </c>
      <c r="Q54" s="26" t="s">
        <v>56</v>
      </c>
      <c r="R54" s="26" t="s">
        <v>21</v>
      </c>
      <c r="S54" s="27">
        <v>106368</v>
      </c>
      <c r="T54" s="28">
        <v>113868</v>
      </c>
      <c r="U54" s="28">
        <v>121762</v>
      </c>
    </row>
    <row r="55" spans="14:21" ht="15.75" x14ac:dyDescent="0.25">
      <c r="N55" s="35" t="s">
        <v>58</v>
      </c>
      <c r="O55" s="26" t="s">
        <v>13</v>
      </c>
      <c r="P55" s="26" t="s">
        <v>54</v>
      </c>
      <c r="Q55" s="26" t="s">
        <v>56</v>
      </c>
      <c r="R55" s="26" t="s">
        <v>27</v>
      </c>
      <c r="S55" s="27">
        <f>S56</f>
        <v>7432</v>
      </c>
      <c r="T55" s="27">
        <f>T56</f>
        <v>3832</v>
      </c>
      <c r="U55" s="28">
        <f>U56</f>
        <v>38</v>
      </c>
    </row>
    <row r="56" spans="14:21" ht="31.5" x14ac:dyDescent="0.25">
      <c r="N56" s="35" t="s">
        <v>59</v>
      </c>
      <c r="O56" s="26" t="s">
        <v>13</v>
      </c>
      <c r="P56" s="26" t="s">
        <v>54</v>
      </c>
      <c r="Q56" s="26" t="s">
        <v>56</v>
      </c>
      <c r="R56" s="26" t="s">
        <v>29</v>
      </c>
      <c r="S56" s="27">
        <v>7432</v>
      </c>
      <c r="T56" s="28">
        <v>3832</v>
      </c>
      <c r="U56" s="28">
        <v>38</v>
      </c>
    </row>
    <row r="57" spans="14:21" ht="15.75" x14ac:dyDescent="0.25">
      <c r="N57" s="36" t="s">
        <v>60</v>
      </c>
      <c r="O57" s="23" t="s">
        <v>54</v>
      </c>
      <c r="P57" s="23"/>
      <c r="Q57" s="23"/>
      <c r="R57" s="23"/>
      <c r="S57" s="24">
        <f>S58</f>
        <v>1000</v>
      </c>
      <c r="T57" s="24">
        <f t="shared" ref="T57:U61" si="7">T58</f>
        <v>1000</v>
      </c>
      <c r="U57" s="25">
        <f t="shared" si="7"/>
        <v>1000</v>
      </c>
    </row>
    <row r="58" spans="14:21" ht="31.5" x14ac:dyDescent="0.25">
      <c r="N58" s="36" t="s">
        <v>61</v>
      </c>
      <c r="O58" s="23" t="s">
        <v>54</v>
      </c>
      <c r="P58" s="23" t="s">
        <v>62</v>
      </c>
      <c r="Q58" s="23"/>
      <c r="R58" s="31"/>
      <c r="S58" s="24">
        <f>S59</f>
        <v>1000</v>
      </c>
      <c r="T58" s="24">
        <f t="shared" si="7"/>
        <v>1000</v>
      </c>
      <c r="U58" s="25">
        <f t="shared" si="7"/>
        <v>1000</v>
      </c>
    </row>
    <row r="59" spans="14:21" ht="15.75" x14ac:dyDescent="0.25">
      <c r="N59" s="35" t="s">
        <v>14</v>
      </c>
      <c r="O59" s="26" t="s">
        <v>54</v>
      </c>
      <c r="P59" s="26" t="s">
        <v>62</v>
      </c>
      <c r="Q59" s="26" t="s">
        <v>15</v>
      </c>
      <c r="R59" s="31"/>
      <c r="S59" s="27">
        <f>S60</f>
        <v>1000</v>
      </c>
      <c r="T59" s="27">
        <f t="shared" si="7"/>
        <v>1000</v>
      </c>
      <c r="U59" s="28">
        <f t="shared" si="7"/>
        <v>1000</v>
      </c>
    </row>
    <row r="60" spans="14:21" ht="31.5" x14ac:dyDescent="0.25">
      <c r="N60" s="36" t="s">
        <v>63</v>
      </c>
      <c r="O60" s="23" t="s">
        <v>54</v>
      </c>
      <c r="P60" s="23" t="s">
        <v>62</v>
      </c>
      <c r="Q60" s="23" t="s">
        <v>64</v>
      </c>
      <c r="R60" s="31"/>
      <c r="S60" s="24">
        <f>S61</f>
        <v>1000</v>
      </c>
      <c r="T60" s="24">
        <f t="shared" si="7"/>
        <v>1000</v>
      </c>
      <c r="U60" s="25">
        <f t="shared" si="7"/>
        <v>1000</v>
      </c>
    </row>
    <row r="61" spans="14:21" ht="15.75" x14ac:dyDescent="0.25">
      <c r="N61" s="35" t="s">
        <v>58</v>
      </c>
      <c r="O61" s="26" t="s">
        <v>54</v>
      </c>
      <c r="P61" s="26" t="s">
        <v>62</v>
      </c>
      <c r="Q61" s="26" t="s">
        <v>64</v>
      </c>
      <c r="R61" s="26" t="s">
        <v>27</v>
      </c>
      <c r="S61" s="27">
        <f>S62</f>
        <v>1000</v>
      </c>
      <c r="T61" s="27">
        <f t="shared" si="7"/>
        <v>1000</v>
      </c>
      <c r="U61" s="28">
        <f t="shared" si="7"/>
        <v>1000</v>
      </c>
    </row>
    <row r="62" spans="14:21" ht="31.5" x14ac:dyDescent="0.25">
      <c r="N62" s="35" t="s">
        <v>59</v>
      </c>
      <c r="O62" s="26" t="s">
        <v>54</v>
      </c>
      <c r="P62" s="26" t="s">
        <v>62</v>
      </c>
      <c r="Q62" s="26" t="s">
        <v>64</v>
      </c>
      <c r="R62" s="26" t="s">
        <v>29</v>
      </c>
      <c r="S62" s="27">
        <v>1000</v>
      </c>
      <c r="T62" s="28">
        <v>1000</v>
      </c>
      <c r="U62" s="28">
        <v>1000</v>
      </c>
    </row>
    <row r="63" spans="14:21" ht="15.75" x14ac:dyDescent="0.25">
      <c r="N63" s="36" t="s">
        <v>65</v>
      </c>
      <c r="O63" s="23" t="s">
        <v>23</v>
      </c>
      <c r="P63" s="23"/>
      <c r="Q63" s="23"/>
      <c r="R63" s="23"/>
      <c r="S63" s="24">
        <f>S64+S69</f>
        <v>579660</v>
      </c>
      <c r="T63" s="24">
        <f>T64+T69</f>
        <v>602180</v>
      </c>
      <c r="U63" s="25">
        <f>U64+U69</f>
        <v>2153770</v>
      </c>
    </row>
    <row r="64" spans="14:21" ht="15.75" x14ac:dyDescent="0.25">
      <c r="N64" s="36" t="s">
        <v>66</v>
      </c>
      <c r="O64" s="23" t="s">
        <v>23</v>
      </c>
      <c r="P64" s="23" t="s">
        <v>67</v>
      </c>
      <c r="Q64" s="23"/>
      <c r="R64" s="23"/>
      <c r="S64" s="24">
        <f>S65</f>
        <v>569660</v>
      </c>
      <c r="T64" s="24">
        <f t="shared" ref="T64:U67" si="8">T65</f>
        <v>592180</v>
      </c>
      <c r="U64" s="25">
        <f t="shared" si="8"/>
        <v>2143770</v>
      </c>
    </row>
    <row r="65" spans="14:21" ht="15.75" x14ac:dyDescent="0.25">
      <c r="N65" s="35" t="s">
        <v>14</v>
      </c>
      <c r="O65" s="26" t="s">
        <v>23</v>
      </c>
      <c r="P65" s="26" t="s">
        <v>67</v>
      </c>
      <c r="Q65" s="26" t="s">
        <v>15</v>
      </c>
      <c r="R65" s="26"/>
      <c r="S65" s="27">
        <f>S66</f>
        <v>569660</v>
      </c>
      <c r="T65" s="27">
        <f t="shared" si="8"/>
        <v>592180</v>
      </c>
      <c r="U65" s="28">
        <f t="shared" si="8"/>
        <v>2143770</v>
      </c>
    </row>
    <row r="66" spans="14:21" ht="15.75" x14ac:dyDescent="0.25">
      <c r="N66" s="36" t="s">
        <v>68</v>
      </c>
      <c r="O66" s="23" t="s">
        <v>23</v>
      </c>
      <c r="P66" s="23" t="s">
        <v>67</v>
      </c>
      <c r="Q66" s="23" t="s">
        <v>69</v>
      </c>
      <c r="R66" s="23"/>
      <c r="S66" s="24">
        <f>S67</f>
        <v>569660</v>
      </c>
      <c r="T66" s="24">
        <f t="shared" si="8"/>
        <v>592180</v>
      </c>
      <c r="U66" s="25">
        <f t="shared" si="8"/>
        <v>2143770</v>
      </c>
    </row>
    <row r="67" spans="14:21" ht="31.5" x14ac:dyDescent="0.25">
      <c r="N67" s="45" t="s">
        <v>70</v>
      </c>
      <c r="O67" s="26" t="s">
        <v>23</v>
      </c>
      <c r="P67" s="26" t="s">
        <v>67</v>
      </c>
      <c r="Q67" s="26" t="s">
        <v>71</v>
      </c>
      <c r="R67" s="26" t="s">
        <v>27</v>
      </c>
      <c r="S67" s="27">
        <f>S68</f>
        <v>569660</v>
      </c>
      <c r="T67" s="27">
        <f t="shared" si="8"/>
        <v>592180</v>
      </c>
      <c r="U67" s="28">
        <f t="shared" si="8"/>
        <v>2143770</v>
      </c>
    </row>
    <row r="68" spans="14:21" ht="31.5" x14ac:dyDescent="0.25">
      <c r="N68" s="45" t="s">
        <v>28</v>
      </c>
      <c r="O68" s="26" t="s">
        <v>23</v>
      </c>
      <c r="P68" s="26" t="s">
        <v>67</v>
      </c>
      <c r="Q68" s="26" t="s">
        <v>71</v>
      </c>
      <c r="R68" s="26" t="s">
        <v>29</v>
      </c>
      <c r="S68" s="27">
        <v>569660</v>
      </c>
      <c r="T68" s="28">
        <v>592180</v>
      </c>
      <c r="U68" s="28">
        <v>2143770</v>
      </c>
    </row>
    <row r="69" spans="14:21" ht="15.75" x14ac:dyDescent="0.25">
      <c r="N69" s="36" t="s">
        <v>72</v>
      </c>
      <c r="O69" s="23" t="s">
        <v>23</v>
      </c>
      <c r="P69" s="23" t="s">
        <v>73</v>
      </c>
      <c r="Q69" s="23"/>
      <c r="R69" s="23"/>
      <c r="S69" s="24">
        <f>S70</f>
        <v>10000</v>
      </c>
      <c r="T69" s="24">
        <f t="shared" ref="T69:U72" si="9">T70</f>
        <v>10000</v>
      </c>
      <c r="U69" s="25">
        <f t="shared" si="9"/>
        <v>10000</v>
      </c>
    </row>
    <row r="70" spans="14:21" ht="15.75" x14ac:dyDescent="0.25">
      <c r="N70" s="35" t="s">
        <v>14</v>
      </c>
      <c r="O70" s="26" t="s">
        <v>23</v>
      </c>
      <c r="P70" s="26" t="s">
        <v>73</v>
      </c>
      <c r="Q70" s="26" t="s">
        <v>74</v>
      </c>
      <c r="R70" s="26"/>
      <c r="S70" s="27">
        <f>S71</f>
        <v>10000</v>
      </c>
      <c r="T70" s="27">
        <f t="shared" si="9"/>
        <v>10000</v>
      </c>
      <c r="U70" s="28">
        <f t="shared" si="9"/>
        <v>10000</v>
      </c>
    </row>
    <row r="71" spans="14:21" ht="31.5" x14ac:dyDescent="0.25">
      <c r="N71" s="36" t="s">
        <v>75</v>
      </c>
      <c r="O71" s="23" t="s">
        <v>23</v>
      </c>
      <c r="P71" s="23" t="s">
        <v>73</v>
      </c>
      <c r="Q71" s="23" t="s">
        <v>132</v>
      </c>
      <c r="R71" s="23"/>
      <c r="S71" s="24">
        <f>S72</f>
        <v>10000</v>
      </c>
      <c r="T71" s="24">
        <f t="shared" si="9"/>
        <v>10000</v>
      </c>
      <c r="U71" s="25">
        <f t="shared" si="9"/>
        <v>10000</v>
      </c>
    </row>
    <row r="72" spans="14:21" ht="15.75" x14ac:dyDescent="0.25">
      <c r="N72" s="35" t="s">
        <v>30</v>
      </c>
      <c r="O72" s="26" t="s">
        <v>23</v>
      </c>
      <c r="P72" s="26" t="s">
        <v>73</v>
      </c>
      <c r="Q72" s="26" t="s">
        <v>132</v>
      </c>
      <c r="R72" s="26" t="s">
        <v>31</v>
      </c>
      <c r="S72" s="27">
        <f>S73</f>
        <v>10000</v>
      </c>
      <c r="T72" s="27">
        <f t="shared" si="9"/>
        <v>10000</v>
      </c>
      <c r="U72" s="28">
        <f t="shared" si="9"/>
        <v>10000</v>
      </c>
    </row>
    <row r="73" spans="14:21" ht="31.5" x14ac:dyDescent="0.25">
      <c r="N73" s="35" t="s">
        <v>76</v>
      </c>
      <c r="O73" s="26" t="s">
        <v>23</v>
      </c>
      <c r="P73" s="26" t="s">
        <v>73</v>
      </c>
      <c r="Q73" s="26" t="s">
        <v>132</v>
      </c>
      <c r="R73" s="26" t="s">
        <v>77</v>
      </c>
      <c r="S73" s="27">
        <v>10000</v>
      </c>
      <c r="T73" s="28">
        <v>10000</v>
      </c>
      <c r="U73" s="28">
        <v>10000</v>
      </c>
    </row>
    <row r="74" spans="14:21" ht="15.75" x14ac:dyDescent="0.25">
      <c r="N74" s="36" t="s">
        <v>78</v>
      </c>
      <c r="O74" s="23" t="s">
        <v>79</v>
      </c>
      <c r="P74" s="23"/>
      <c r="Q74" s="23"/>
      <c r="R74" s="23"/>
      <c r="S74" s="24">
        <f>S75+S80+S93</f>
        <v>802500</v>
      </c>
      <c r="T74" s="24">
        <f>T75+T80+T93</f>
        <v>11000</v>
      </c>
      <c r="U74" s="25">
        <f>U75+U80+U93</f>
        <v>821600</v>
      </c>
    </row>
    <row r="75" spans="14:21" ht="15.75" x14ac:dyDescent="0.25">
      <c r="N75" s="36" t="s">
        <v>80</v>
      </c>
      <c r="O75" s="23" t="s">
        <v>79</v>
      </c>
      <c r="P75" s="23" t="s">
        <v>11</v>
      </c>
      <c r="Q75" s="23"/>
      <c r="R75" s="23"/>
      <c r="S75" s="24">
        <f>S76</f>
        <v>38800</v>
      </c>
      <c r="T75" s="24">
        <f t="shared" ref="T75:U78" si="10">T76</f>
        <v>5000</v>
      </c>
      <c r="U75" s="25">
        <f t="shared" si="10"/>
        <v>5000</v>
      </c>
    </row>
    <row r="76" spans="14:21" ht="15.75" x14ac:dyDescent="0.25">
      <c r="N76" s="35" t="s">
        <v>14</v>
      </c>
      <c r="O76" s="26" t="s">
        <v>79</v>
      </c>
      <c r="P76" s="26" t="s">
        <v>11</v>
      </c>
      <c r="Q76" s="26" t="s">
        <v>15</v>
      </c>
      <c r="R76" s="26"/>
      <c r="S76" s="27">
        <f>S77</f>
        <v>38800</v>
      </c>
      <c r="T76" s="27">
        <f t="shared" si="10"/>
        <v>5000</v>
      </c>
      <c r="U76" s="28">
        <f t="shared" si="10"/>
        <v>5000</v>
      </c>
    </row>
    <row r="77" spans="14:21" ht="15.75" x14ac:dyDescent="0.25">
      <c r="N77" s="36" t="s">
        <v>81</v>
      </c>
      <c r="O77" s="23" t="s">
        <v>79</v>
      </c>
      <c r="P77" s="23" t="s">
        <v>11</v>
      </c>
      <c r="Q77" s="23" t="s">
        <v>82</v>
      </c>
      <c r="R77" s="23"/>
      <c r="S77" s="24">
        <f>S78</f>
        <v>38800</v>
      </c>
      <c r="T77" s="24">
        <f t="shared" si="10"/>
        <v>5000</v>
      </c>
      <c r="U77" s="25">
        <f t="shared" si="10"/>
        <v>5000</v>
      </c>
    </row>
    <row r="78" spans="14:21" ht="31.5" x14ac:dyDescent="0.25">
      <c r="N78" s="45" t="s">
        <v>36</v>
      </c>
      <c r="O78" s="26" t="s">
        <v>79</v>
      </c>
      <c r="P78" s="26" t="s">
        <v>11</v>
      </c>
      <c r="Q78" s="26" t="s">
        <v>82</v>
      </c>
      <c r="R78" s="26" t="s">
        <v>27</v>
      </c>
      <c r="S78" s="27">
        <f>S79</f>
        <v>38800</v>
      </c>
      <c r="T78" s="27">
        <f t="shared" si="10"/>
        <v>5000</v>
      </c>
      <c r="U78" s="28">
        <f t="shared" si="10"/>
        <v>5000</v>
      </c>
    </row>
    <row r="79" spans="14:21" ht="15.75" x14ac:dyDescent="0.25">
      <c r="N79" s="35" t="s">
        <v>83</v>
      </c>
      <c r="O79" s="26" t="s">
        <v>79</v>
      </c>
      <c r="P79" s="26" t="s">
        <v>11</v>
      </c>
      <c r="Q79" s="26" t="s">
        <v>82</v>
      </c>
      <c r="R79" s="26" t="s">
        <v>29</v>
      </c>
      <c r="S79" s="27">
        <v>38800</v>
      </c>
      <c r="T79" s="28">
        <v>5000</v>
      </c>
      <c r="U79" s="28">
        <v>5000</v>
      </c>
    </row>
    <row r="80" spans="14:21" ht="15.75" x14ac:dyDescent="0.25">
      <c r="N80" s="36" t="s">
        <v>84</v>
      </c>
      <c r="O80" s="23" t="s">
        <v>79</v>
      </c>
      <c r="P80" s="23" t="s">
        <v>13</v>
      </c>
      <c r="Q80" s="26"/>
      <c r="R80" s="26"/>
      <c r="S80" s="24">
        <f>S81</f>
        <v>357100</v>
      </c>
      <c r="T80" s="24">
        <f>T81</f>
        <v>1000</v>
      </c>
      <c r="U80" s="25">
        <f>U81</f>
        <v>811600</v>
      </c>
    </row>
    <row r="81" spans="14:21" ht="15.75" x14ac:dyDescent="0.25">
      <c r="N81" s="35" t="s">
        <v>14</v>
      </c>
      <c r="O81" s="26" t="s">
        <v>79</v>
      </c>
      <c r="P81" s="26" t="s">
        <v>13</v>
      </c>
      <c r="Q81" s="26" t="s">
        <v>15</v>
      </c>
      <c r="R81" s="26"/>
      <c r="S81" s="27">
        <f>S82+S87+S90</f>
        <v>357100</v>
      </c>
      <c r="T81" s="27">
        <f>T82+T87+T90</f>
        <v>1000</v>
      </c>
      <c r="U81" s="28">
        <f>U82+U87+U90</f>
        <v>811600</v>
      </c>
    </row>
    <row r="82" spans="14:21" ht="15.75" x14ac:dyDescent="0.25">
      <c r="N82" s="36" t="s">
        <v>85</v>
      </c>
      <c r="O82" s="23" t="s">
        <v>79</v>
      </c>
      <c r="P82" s="23" t="s">
        <v>13</v>
      </c>
      <c r="Q82" s="23" t="s">
        <v>86</v>
      </c>
      <c r="R82" s="23"/>
      <c r="S82" s="24">
        <f>S85+S83</f>
        <v>48000</v>
      </c>
      <c r="T82" s="24">
        <f>T85+T83</f>
        <v>1000</v>
      </c>
      <c r="U82" s="25">
        <f>U85+U83</f>
        <v>1000</v>
      </c>
    </row>
    <row r="83" spans="14:21" ht="31.5" x14ac:dyDescent="0.25">
      <c r="N83" s="45" t="s">
        <v>36</v>
      </c>
      <c r="O83" s="26" t="s">
        <v>79</v>
      </c>
      <c r="P83" s="26" t="s">
        <v>13</v>
      </c>
      <c r="Q83" s="26" t="s">
        <v>86</v>
      </c>
      <c r="R83" s="26" t="s">
        <v>27</v>
      </c>
      <c r="S83" s="27">
        <f>S84</f>
        <v>40000</v>
      </c>
      <c r="T83" s="27">
        <f>T84</f>
        <v>0</v>
      </c>
      <c r="U83" s="28">
        <f>U84</f>
        <v>0</v>
      </c>
    </row>
    <row r="84" spans="14:21" ht="15.75" x14ac:dyDescent="0.25">
      <c r="N84" s="35" t="s">
        <v>83</v>
      </c>
      <c r="O84" s="26" t="s">
        <v>79</v>
      </c>
      <c r="P84" s="26" t="s">
        <v>13</v>
      </c>
      <c r="Q84" s="26" t="s">
        <v>86</v>
      </c>
      <c r="R84" s="26" t="s">
        <v>29</v>
      </c>
      <c r="S84" s="27">
        <v>40000</v>
      </c>
      <c r="T84" s="27">
        <v>0</v>
      </c>
      <c r="U84" s="28">
        <v>0</v>
      </c>
    </row>
    <row r="85" spans="14:21" ht="15.75" x14ac:dyDescent="0.25">
      <c r="N85" s="35" t="s">
        <v>30</v>
      </c>
      <c r="O85" s="26" t="s">
        <v>79</v>
      </c>
      <c r="P85" s="26" t="s">
        <v>13</v>
      </c>
      <c r="Q85" s="26" t="s">
        <v>86</v>
      </c>
      <c r="R85" s="26" t="s">
        <v>31</v>
      </c>
      <c r="S85" s="27">
        <f>S86</f>
        <v>8000</v>
      </c>
      <c r="T85" s="27">
        <f>T86</f>
        <v>1000</v>
      </c>
      <c r="U85" s="28">
        <f>U86</f>
        <v>1000</v>
      </c>
    </row>
    <row r="86" spans="14:21" ht="15.75" x14ac:dyDescent="0.25">
      <c r="N86" s="35" t="s">
        <v>87</v>
      </c>
      <c r="O86" s="26" t="s">
        <v>79</v>
      </c>
      <c r="P86" s="26" t="s">
        <v>13</v>
      </c>
      <c r="Q86" s="26" t="s">
        <v>86</v>
      </c>
      <c r="R86" s="26" t="s">
        <v>33</v>
      </c>
      <c r="S86" s="27">
        <v>8000</v>
      </c>
      <c r="T86" s="28">
        <v>1000</v>
      </c>
      <c r="U86" s="28">
        <v>1000</v>
      </c>
    </row>
    <row r="87" spans="14:21" ht="31.5" customHeight="1" x14ac:dyDescent="0.25">
      <c r="N87" s="36" t="s">
        <v>124</v>
      </c>
      <c r="O87" s="23" t="s">
        <v>79</v>
      </c>
      <c r="P87" s="23" t="s">
        <v>13</v>
      </c>
      <c r="Q87" s="23" t="s">
        <v>123</v>
      </c>
      <c r="R87" s="23"/>
      <c r="S87" s="24">
        <f t="shared" ref="S87:U88" si="11">S88</f>
        <v>305000</v>
      </c>
      <c r="T87" s="24">
        <f t="shared" si="11"/>
        <v>0</v>
      </c>
      <c r="U87" s="25">
        <f t="shared" si="11"/>
        <v>800000</v>
      </c>
    </row>
    <row r="88" spans="14:21" ht="31.5" x14ac:dyDescent="0.25">
      <c r="N88" s="45" t="s">
        <v>36</v>
      </c>
      <c r="O88" s="26" t="s">
        <v>79</v>
      </c>
      <c r="P88" s="26" t="s">
        <v>13</v>
      </c>
      <c r="Q88" s="26" t="s">
        <v>123</v>
      </c>
      <c r="R88" s="26"/>
      <c r="S88" s="27">
        <f t="shared" si="11"/>
        <v>305000</v>
      </c>
      <c r="T88" s="27">
        <f t="shared" si="11"/>
        <v>0</v>
      </c>
      <c r="U88" s="28">
        <f t="shared" si="11"/>
        <v>800000</v>
      </c>
    </row>
    <row r="89" spans="14:21" ht="31.5" x14ac:dyDescent="0.25">
      <c r="N89" s="45" t="s">
        <v>28</v>
      </c>
      <c r="O89" s="26" t="s">
        <v>79</v>
      </c>
      <c r="P89" s="26" t="s">
        <v>13</v>
      </c>
      <c r="Q89" s="26" t="s">
        <v>123</v>
      </c>
      <c r="R89" s="26"/>
      <c r="S89" s="27">
        <v>305000</v>
      </c>
      <c r="T89" s="28">
        <v>0</v>
      </c>
      <c r="U89" s="28">
        <v>800000</v>
      </c>
    </row>
    <row r="90" spans="14:21" ht="31.5" customHeight="1" x14ac:dyDescent="0.25">
      <c r="N90" s="36" t="s">
        <v>128</v>
      </c>
      <c r="O90" s="23" t="s">
        <v>79</v>
      </c>
      <c r="P90" s="23" t="s">
        <v>13</v>
      </c>
      <c r="Q90" s="23" t="s">
        <v>125</v>
      </c>
      <c r="R90" s="23"/>
      <c r="S90" s="24">
        <f t="shared" ref="S90:U91" si="12">S91</f>
        <v>4100</v>
      </c>
      <c r="T90" s="24">
        <f t="shared" si="12"/>
        <v>0</v>
      </c>
      <c r="U90" s="25">
        <f t="shared" si="12"/>
        <v>10600</v>
      </c>
    </row>
    <row r="91" spans="14:21" ht="31.5" x14ac:dyDescent="0.25">
      <c r="N91" s="45" t="s">
        <v>36</v>
      </c>
      <c r="O91" s="26" t="s">
        <v>79</v>
      </c>
      <c r="P91" s="26" t="s">
        <v>13</v>
      </c>
      <c r="Q91" s="26" t="s">
        <v>125</v>
      </c>
      <c r="R91" s="26"/>
      <c r="S91" s="27">
        <f t="shared" si="12"/>
        <v>4100</v>
      </c>
      <c r="T91" s="27">
        <f t="shared" si="12"/>
        <v>0</v>
      </c>
      <c r="U91" s="28">
        <f t="shared" si="12"/>
        <v>10600</v>
      </c>
    </row>
    <row r="92" spans="14:21" ht="31.5" x14ac:dyDescent="0.25">
      <c r="N92" s="45" t="s">
        <v>28</v>
      </c>
      <c r="O92" s="26" t="s">
        <v>79</v>
      </c>
      <c r="P92" s="26" t="s">
        <v>13</v>
      </c>
      <c r="Q92" s="26" t="s">
        <v>125</v>
      </c>
      <c r="R92" s="26"/>
      <c r="S92" s="27">
        <v>4100</v>
      </c>
      <c r="T92" s="28">
        <v>0</v>
      </c>
      <c r="U92" s="28">
        <v>10600</v>
      </c>
    </row>
    <row r="93" spans="14:21" ht="15.75" x14ac:dyDescent="0.25">
      <c r="N93" s="36" t="s">
        <v>88</v>
      </c>
      <c r="O93" s="23" t="s">
        <v>79</v>
      </c>
      <c r="P93" s="23" t="s">
        <v>54</v>
      </c>
      <c r="Q93" s="26"/>
      <c r="R93" s="26"/>
      <c r="S93" s="24">
        <f>S94</f>
        <v>406600</v>
      </c>
      <c r="T93" s="24">
        <f>T94</f>
        <v>5000</v>
      </c>
      <c r="U93" s="25">
        <f>U94</f>
        <v>5000</v>
      </c>
    </row>
    <row r="94" spans="14:21" ht="15.75" x14ac:dyDescent="0.25">
      <c r="N94" s="35" t="s">
        <v>14</v>
      </c>
      <c r="O94" s="26" t="s">
        <v>79</v>
      </c>
      <c r="P94" s="26" t="s">
        <v>54</v>
      </c>
      <c r="Q94" s="26" t="s">
        <v>15</v>
      </c>
      <c r="R94" s="26"/>
      <c r="S94" s="27">
        <f>S95+S98+S101</f>
        <v>406600</v>
      </c>
      <c r="T94" s="27">
        <f>T95+T98</f>
        <v>5000</v>
      </c>
      <c r="U94" s="28">
        <f>U95+U98</f>
        <v>5000</v>
      </c>
    </row>
    <row r="95" spans="14:21" ht="15.75" x14ac:dyDescent="0.25">
      <c r="N95" s="36" t="s">
        <v>89</v>
      </c>
      <c r="O95" s="23" t="s">
        <v>79</v>
      </c>
      <c r="P95" s="23" t="s">
        <v>54</v>
      </c>
      <c r="Q95" s="23" t="s">
        <v>90</v>
      </c>
      <c r="R95" s="23"/>
      <c r="S95" s="24">
        <f t="shared" ref="S95:U96" si="13">S96</f>
        <v>68000</v>
      </c>
      <c r="T95" s="24">
        <f t="shared" si="13"/>
        <v>5000</v>
      </c>
      <c r="U95" s="25">
        <f t="shared" si="13"/>
        <v>5000</v>
      </c>
    </row>
    <row r="96" spans="14:21" ht="31.5" x14ac:dyDescent="0.25">
      <c r="N96" s="45" t="s">
        <v>36</v>
      </c>
      <c r="O96" s="26" t="s">
        <v>79</v>
      </c>
      <c r="P96" s="26" t="s">
        <v>54</v>
      </c>
      <c r="Q96" s="26" t="s">
        <v>90</v>
      </c>
      <c r="R96" s="26" t="s">
        <v>27</v>
      </c>
      <c r="S96" s="27">
        <f t="shared" si="13"/>
        <v>68000</v>
      </c>
      <c r="T96" s="27">
        <f t="shared" si="13"/>
        <v>5000</v>
      </c>
      <c r="U96" s="28">
        <f t="shared" si="13"/>
        <v>5000</v>
      </c>
    </row>
    <row r="97" spans="14:21" ht="31.5" x14ac:dyDescent="0.25">
      <c r="N97" s="45" t="s">
        <v>28</v>
      </c>
      <c r="O97" s="26" t="s">
        <v>79</v>
      </c>
      <c r="P97" s="26" t="s">
        <v>54</v>
      </c>
      <c r="Q97" s="26" t="s">
        <v>90</v>
      </c>
      <c r="R97" s="26" t="s">
        <v>29</v>
      </c>
      <c r="S97" s="27">
        <v>68000</v>
      </c>
      <c r="T97" s="28">
        <v>5000</v>
      </c>
      <c r="U97" s="28">
        <v>5000</v>
      </c>
    </row>
    <row r="98" spans="14:21" s="41" customFormat="1" ht="15.75" x14ac:dyDescent="0.25">
      <c r="N98" s="36" t="s">
        <v>126</v>
      </c>
      <c r="O98" s="23" t="s">
        <v>79</v>
      </c>
      <c r="P98" s="23" t="s">
        <v>54</v>
      </c>
      <c r="Q98" s="23" t="s">
        <v>127</v>
      </c>
      <c r="R98" s="23"/>
      <c r="S98" s="24">
        <f t="shared" ref="S98:U102" si="14">S99</f>
        <v>73400</v>
      </c>
      <c r="T98" s="24">
        <f t="shared" si="14"/>
        <v>0</v>
      </c>
      <c r="U98" s="25">
        <f t="shared" si="14"/>
        <v>0</v>
      </c>
    </row>
    <row r="99" spans="14:21" ht="31.5" x14ac:dyDescent="0.25">
      <c r="N99" s="45" t="s">
        <v>36</v>
      </c>
      <c r="O99" s="26" t="s">
        <v>79</v>
      </c>
      <c r="P99" s="26" t="s">
        <v>54</v>
      </c>
      <c r="Q99" s="26" t="s">
        <v>127</v>
      </c>
      <c r="R99" s="26" t="s">
        <v>27</v>
      </c>
      <c r="S99" s="27">
        <f t="shared" si="14"/>
        <v>73400</v>
      </c>
      <c r="T99" s="27">
        <f t="shared" si="14"/>
        <v>0</v>
      </c>
      <c r="U99" s="28">
        <f t="shared" si="14"/>
        <v>0</v>
      </c>
    </row>
    <row r="100" spans="14:21" ht="31.5" x14ac:dyDescent="0.25">
      <c r="N100" s="45" t="s">
        <v>28</v>
      </c>
      <c r="O100" s="26" t="s">
        <v>79</v>
      </c>
      <c r="P100" s="26" t="s">
        <v>54</v>
      </c>
      <c r="Q100" s="26" t="s">
        <v>127</v>
      </c>
      <c r="R100" s="26" t="s">
        <v>29</v>
      </c>
      <c r="S100" s="27">
        <v>73400</v>
      </c>
      <c r="T100" s="27">
        <v>0</v>
      </c>
      <c r="U100" s="28">
        <v>0</v>
      </c>
    </row>
    <row r="101" spans="14:21" ht="15.75" x14ac:dyDescent="0.25">
      <c r="N101" s="36" t="s">
        <v>131</v>
      </c>
      <c r="O101" s="23" t="s">
        <v>79</v>
      </c>
      <c r="P101" s="23" t="s">
        <v>54</v>
      </c>
      <c r="Q101" s="23" t="s">
        <v>97</v>
      </c>
      <c r="R101" s="23"/>
      <c r="S101" s="24">
        <f t="shared" si="14"/>
        <v>265200</v>
      </c>
      <c r="T101" s="24">
        <f t="shared" si="14"/>
        <v>0</v>
      </c>
      <c r="U101" s="25">
        <f t="shared" si="14"/>
        <v>0</v>
      </c>
    </row>
    <row r="102" spans="14:21" ht="31.5" x14ac:dyDescent="0.25">
      <c r="N102" s="45" t="s">
        <v>36</v>
      </c>
      <c r="O102" s="26" t="s">
        <v>79</v>
      </c>
      <c r="P102" s="26" t="s">
        <v>54</v>
      </c>
      <c r="Q102" s="26" t="s">
        <v>97</v>
      </c>
      <c r="R102" s="26" t="s">
        <v>27</v>
      </c>
      <c r="S102" s="27">
        <f t="shared" si="14"/>
        <v>265200</v>
      </c>
      <c r="T102" s="27">
        <f t="shared" si="14"/>
        <v>0</v>
      </c>
      <c r="U102" s="28">
        <f t="shared" si="14"/>
        <v>0</v>
      </c>
    </row>
    <row r="103" spans="14:21" ht="31.5" x14ac:dyDescent="0.25">
      <c r="N103" s="45" t="s">
        <v>28</v>
      </c>
      <c r="O103" s="26" t="s">
        <v>79</v>
      </c>
      <c r="P103" s="26" t="s">
        <v>54</v>
      </c>
      <c r="Q103" s="26" t="s">
        <v>97</v>
      </c>
      <c r="R103" s="26" t="s">
        <v>29</v>
      </c>
      <c r="S103" s="27">
        <v>265200</v>
      </c>
      <c r="T103" s="27">
        <v>0</v>
      </c>
      <c r="U103" s="28">
        <v>0</v>
      </c>
    </row>
    <row r="104" spans="14:21" ht="15.75" x14ac:dyDescent="0.25">
      <c r="N104" s="36" t="s">
        <v>91</v>
      </c>
      <c r="O104" s="23" t="s">
        <v>92</v>
      </c>
      <c r="P104" s="26"/>
      <c r="Q104" s="39"/>
      <c r="R104" s="23"/>
      <c r="S104" s="24">
        <f t="shared" ref="S104:U105" si="15">S105</f>
        <v>5687700</v>
      </c>
      <c r="T104" s="24">
        <f t="shared" si="15"/>
        <v>2340500</v>
      </c>
      <c r="U104" s="25">
        <f t="shared" si="15"/>
        <v>1066700</v>
      </c>
    </row>
    <row r="105" spans="14:21" ht="15.75" x14ac:dyDescent="0.25">
      <c r="N105" s="36" t="s">
        <v>93</v>
      </c>
      <c r="O105" s="23" t="s">
        <v>92</v>
      </c>
      <c r="P105" s="23" t="s">
        <v>11</v>
      </c>
      <c r="Q105" s="40"/>
      <c r="R105" s="23"/>
      <c r="S105" s="24">
        <f t="shared" si="15"/>
        <v>5687700</v>
      </c>
      <c r="T105" s="24">
        <f t="shared" si="15"/>
        <v>2340500</v>
      </c>
      <c r="U105" s="25">
        <f t="shared" si="15"/>
        <v>1066700</v>
      </c>
    </row>
    <row r="106" spans="14:21" ht="15.75" x14ac:dyDescent="0.25">
      <c r="N106" s="35" t="s">
        <v>14</v>
      </c>
      <c r="O106" s="26" t="s">
        <v>92</v>
      </c>
      <c r="P106" s="26" t="s">
        <v>11</v>
      </c>
      <c r="Q106" s="26" t="s">
        <v>15</v>
      </c>
      <c r="R106" s="26"/>
      <c r="S106" s="27">
        <f>S107+S117+S114+S120</f>
        <v>5687700</v>
      </c>
      <c r="T106" s="27">
        <f>T107+T117+T114+T120</f>
        <v>2340500</v>
      </c>
      <c r="U106" s="28">
        <f>U107+U117+U114+U120</f>
        <v>1066700</v>
      </c>
    </row>
    <row r="107" spans="14:21" ht="15.75" x14ac:dyDescent="0.25">
      <c r="N107" s="36" t="s">
        <v>130</v>
      </c>
      <c r="O107" s="23" t="s">
        <v>92</v>
      </c>
      <c r="P107" s="23" t="s">
        <v>11</v>
      </c>
      <c r="Q107" s="23" t="s">
        <v>94</v>
      </c>
      <c r="R107" s="23"/>
      <c r="S107" s="24">
        <f>S108+S110+S112</f>
        <v>771300</v>
      </c>
      <c r="T107" s="24">
        <f>T108+T110+T112</f>
        <v>1668400</v>
      </c>
      <c r="U107" s="25">
        <f>U108+U110+U112</f>
        <v>1066700</v>
      </c>
    </row>
    <row r="108" spans="14:21" ht="47.25" x14ac:dyDescent="0.25">
      <c r="N108" s="35" t="s">
        <v>18</v>
      </c>
      <c r="O108" s="26" t="s">
        <v>92</v>
      </c>
      <c r="P108" s="26" t="s">
        <v>11</v>
      </c>
      <c r="Q108" s="26" t="s">
        <v>94</v>
      </c>
      <c r="R108" s="26" t="s">
        <v>19</v>
      </c>
      <c r="S108" s="27">
        <f>S109</f>
        <v>0</v>
      </c>
      <c r="T108" s="27">
        <f>T109</f>
        <v>1591400</v>
      </c>
      <c r="U108" s="28">
        <f>U109</f>
        <v>980700</v>
      </c>
    </row>
    <row r="109" spans="14:21" ht="15.75" x14ac:dyDescent="0.25">
      <c r="N109" s="35" t="s">
        <v>95</v>
      </c>
      <c r="O109" s="26" t="s">
        <v>92</v>
      </c>
      <c r="P109" s="26" t="s">
        <v>11</v>
      </c>
      <c r="Q109" s="26" t="s">
        <v>94</v>
      </c>
      <c r="R109" s="26" t="s">
        <v>96</v>
      </c>
      <c r="S109" s="27">
        <v>0</v>
      </c>
      <c r="T109" s="28">
        <v>1591400</v>
      </c>
      <c r="U109" s="28">
        <v>980700</v>
      </c>
    </row>
    <row r="110" spans="14:21" ht="31.5" x14ac:dyDescent="0.25">
      <c r="N110" s="45" t="s">
        <v>26</v>
      </c>
      <c r="O110" s="26" t="s">
        <v>92</v>
      </c>
      <c r="P110" s="26" t="s">
        <v>11</v>
      </c>
      <c r="Q110" s="26" t="s">
        <v>94</v>
      </c>
      <c r="R110" s="26" t="s">
        <v>27</v>
      </c>
      <c r="S110" s="27">
        <f>S111</f>
        <v>766300</v>
      </c>
      <c r="T110" s="27">
        <f>T111</f>
        <v>72000</v>
      </c>
      <c r="U110" s="28">
        <f>U111</f>
        <v>81000</v>
      </c>
    </row>
    <row r="111" spans="14:21" ht="15.75" x14ac:dyDescent="0.25">
      <c r="N111" s="35" t="s">
        <v>83</v>
      </c>
      <c r="O111" s="26" t="s">
        <v>92</v>
      </c>
      <c r="P111" s="26" t="s">
        <v>11</v>
      </c>
      <c r="Q111" s="26" t="s">
        <v>94</v>
      </c>
      <c r="R111" s="26" t="s">
        <v>29</v>
      </c>
      <c r="S111" s="27">
        <v>766300</v>
      </c>
      <c r="T111" s="28">
        <v>72000</v>
      </c>
      <c r="U111" s="28">
        <v>81000</v>
      </c>
    </row>
    <row r="112" spans="14:21" ht="15.75" x14ac:dyDescent="0.25">
      <c r="N112" s="35" t="s">
        <v>30</v>
      </c>
      <c r="O112" s="26" t="s">
        <v>92</v>
      </c>
      <c r="P112" s="26" t="s">
        <v>11</v>
      </c>
      <c r="Q112" s="26" t="s">
        <v>94</v>
      </c>
      <c r="R112" s="26" t="s">
        <v>31</v>
      </c>
      <c r="S112" s="27">
        <f>S113</f>
        <v>5000</v>
      </c>
      <c r="T112" s="27">
        <f>T113</f>
        <v>5000</v>
      </c>
      <c r="U112" s="28">
        <f>U113</f>
        <v>5000</v>
      </c>
    </row>
    <row r="113" spans="14:21" ht="15.75" x14ac:dyDescent="0.25">
      <c r="N113" s="35" t="s">
        <v>32</v>
      </c>
      <c r="O113" s="26" t="s">
        <v>92</v>
      </c>
      <c r="P113" s="26" t="s">
        <v>11</v>
      </c>
      <c r="Q113" s="26" t="s">
        <v>94</v>
      </c>
      <c r="R113" s="26" t="s">
        <v>33</v>
      </c>
      <c r="S113" s="27">
        <v>5000</v>
      </c>
      <c r="T113" s="28">
        <v>5000</v>
      </c>
      <c r="U113" s="28">
        <v>5000</v>
      </c>
    </row>
    <row r="114" spans="14:21" ht="15.75" x14ac:dyDescent="0.25">
      <c r="N114" s="36" t="s">
        <v>131</v>
      </c>
      <c r="O114" s="23" t="s">
        <v>92</v>
      </c>
      <c r="P114" s="23" t="s">
        <v>11</v>
      </c>
      <c r="Q114" s="23" t="s">
        <v>97</v>
      </c>
      <c r="R114" s="23"/>
      <c r="S114" s="24">
        <f t="shared" ref="S114:U115" si="16">S115</f>
        <v>47300</v>
      </c>
      <c r="T114" s="24">
        <f t="shared" si="16"/>
        <v>0</v>
      </c>
      <c r="U114" s="25">
        <f t="shared" si="16"/>
        <v>0</v>
      </c>
    </row>
    <row r="115" spans="14:21" ht="31.5" x14ac:dyDescent="0.25">
      <c r="N115" s="35" t="s">
        <v>98</v>
      </c>
      <c r="O115" s="26" t="s">
        <v>92</v>
      </c>
      <c r="P115" s="26" t="s">
        <v>11</v>
      </c>
      <c r="Q115" s="26" t="s">
        <v>97</v>
      </c>
      <c r="R115" s="26" t="s">
        <v>27</v>
      </c>
      <c r="S115" s="27">
        <f t="shared" si="16"/>
        <v>47300</v>
      </c>
      <c r="T115" s="27">
        <f t="shared" si="16"/>
        <v>0</v>
      </c>
      <c r="U115" s="28">
        <f t="shared" si="16"/>
        <v>0</v>
      </c>
    </row>
    <row r="116" spans="14:21" ht="15.75" x14ac:dyDescent="0.25">
      <c r="N116" s="35" t="s">
        <v>99</v>
      </c>
      <c r="O116" s="26" t="s">
        <v>92</v>
      </c>
      <c r="P116" s="26" t="s">
        <v>11</v>
      </c>
      <c r="Q116" s="26" t="s">
        <v>97</v>
      </c>
      <c r="R116" s="26" t="s">
        <v>29</v>
      </c>
      <c r="S116" s="27">
        <v>47300</v>
      </c>
      <c r="T116" s="27">
        <v>0</v>
      </c>
      <c r="U116" s="28">
        <v>0</v>
      </c>
    </row>
    <row r="117" spans="14:21" ht="15.75" x14ac:dyDescent="0.25">
      <c r="N117" s="36" t="s">
        <v>37</v>
      </c>
      <c r="O117" s="23" t="s">
        <v>92</v>
      </c>
      <c r="P117" s="23" t="s">
        <v>11</v>
      </c>
      <c r="Q117" s="23" t="s">
        <v>38</v>
      </c>
      <c r="R117" s="23"/>
      <c r="S117" s="24">
        <f t="shared" ref="S117:U118" si="17">S118</f>
        <v>4869100</v>
      </c>
      <c r="T117" s="24">
        <f t="shared" si="17"/>
        <v>0</v>
      </c>
      <c r="U117" s="25">
        <f t="shared" si="17"/>
        <v>0</v>
      </c>
    </row>
    <row r="118" spans="14:21" ht="47.25" x14ac:dyDescent="0.25">
      <c r="N118" s="37" t="s">
        <v>18</v>
      </c>
      <c r="O118" s="26" t="s">
        <v>92</v>
      </c>
      <c r="P118" s="26" t="s">
        <v>11</v>
      </c>
      <c r="Q118" s="26" t="s">
        <v>38</v>
      </c>
      <c r="R118" s="26" t="s">
        <v>19</v>
      </c>
      <c r="S118" s="27">
        <f t="shared" si="17"/>
        <v>4869100</v>
      </c>
      <c r="T118" s="27">
        <f t="shared" si="17"/>
        <v>0</v>
      </c>
      <c r="U118" s="28">
        <f t="shared" si="17"/>
        <v>0</v>
      </c>
    </row>
    <row r="119" spans="14:21" ht="15.75" x14ac:dyDescent="0.25">
      <c r="N119" s="35" t="s">
        <v>100</v>
      </c>
      <c r="O119" s="26" t="s">
        <v>92</v>
      </c>
      <c r="P119" s="26" t="s">
        <v>11</v>
      </c>
      <c r="Q119" s="26" t="s">
        <v>38</v>
      </c>
      <c r="R119" s="26" t="s">
        <v>96</v>
      </c>
      <c r="S119" s="27">
        <v>4869100</v>
      </c>
      <c r="T119" s="28">
        <v>0</v>
      </c>
      <c r="U119" s="28">
        <v>0</v>
      </c>
    </row>
    <row r="120" spans="14:21" ht="31.5" x14ac:dyDescent="0.25">
      <c r="N120" s="36" t="s">
        <v>101</v>
      </c>
      <c r="O120" s="23" t="s">
        <v>92</v>
      </c>
      <c r="P120" s="23" t="s">
        <v>11</v>
      </c>
      <c r="Q120" s="23" t="s">
        <v>102</v>
      </c>
      <c r="R120" s="23"/>
      <c r="S120" s="24">
        <f t="shared" ref="S120:U121" si="18">S121</f>
        <v>0</v>
      </c>
      <c r="T120" s="24">
        <f t="shared" si="18"/>
        <v>672100</v>
      </c>
      <c r="U120" s="25">
        <f t="shared" si="18"/>
        <v>0</v>
      </c>
    </row>
    <row r="121" spans="14:21" ht="31.5" x14ac:dyDescent="0.25">
      <c r="N121" s="35" t="s">
        <v>98</v>
      </c>
      <c r="O121" s="26" t="s">
        <v>92</v>
      </c>
      <c r="P121" s="26" t="s">
        <v>11</v>
      </c>
      <c r="Q121" s="26" t="s">
        <v>102</v>
      </c>
      <c r="R121" s="26" t="s">
        <v>27</v>
      </c>
      <c r="S121" s="27">
        <f t="shared" si="18"/>
        <v>0</v>
      </c>
      <c r="T121" s="27">
        <f t="shared" si="18"/>
        <v>672100</v>
      </c>
      <c r="U121" s="28">
        <f t="shared" si="18"/>
        <v>0</v>
      </c>
    </row>
    <row r="122" spans="14:21" ht="15.75" x14ac:dyDescent="0.25">
      <c r="N122" s="35" t="s">
        <v>99</v>
      </c>
      <c r="O122" s="26" t="s">
        <v>92</v>
      </c>
      <c r="P122" s="26" t="s">
        <v>11</v>
      </c>
      <c r="Q122" s="26" t="s">
        <v>102</v>
      </c>
      <c r="R122" s="26" t="s">
        <v>29</v>
      </c>
      <c r="S122" s="27">
        <v>0</v>
      </c>
      <c r="T122" s="27">
        <v>672100</v>
      </c>
      <c r="U122" s="28">
        <v>0</v>
      </c>
    </row>
    <row r="123" spans="14:21" ht="15.75" x14ac:dyDescent="0.25">
      <c r="N123" s="36" t="s">
        <v>103</v>
      </c>
      <c r="O123" s="23" t="s">
        <v>62</v>
      </c>
      <c r="P123" s="23"/>
      <c r="Q123" s="23"/>
      <c r="R123" s="23"/>
      <c r="S123" s="24">
        <f>S124</f>
        <v>288100</v>
      </c>
      <c r="T123" s="24">
        <f t="shared" ref="T123:U127" si="19">T124</f>
        <v>288100</v>
      </c>
      <c r="U123" s="25">
        <f t="shared" si="19"/>
        <v>288100</v>
      </c>
    </row>
    <row r="124" spans="14:21" ht="15.75" x14ac:dyDescent="0.25">
      <c r="N124" s="36" t="s">
        <v>104</v>
      </c>
      <c r="O124" s="23" t="s">
        <v>62</v>
      </c>
      <c r="P124" s="23" t="s">
        <v>11</v>
      </c>
      <c r="Q124" s="23"/>
      <c r="R124" s="23"/>
      <c r="S124" s="24">
        <f>S125</f>
        <v>288100</v>
      </c>
      <c r="T124" s="24">
        <f t="shared" si="19"/>
        <v>288100</v>
      </c>
      <c r="U124" s="25">
        <f t="shared" si="19"/>
        <v>288100</v>
      </c>
    </row>
    <row r="125" spans="14:21" ht="15.75" x14ac:dyDescent="0.25">
      <c r="N125" s="35" t="s">
        <v>14</v>
      </c>
      <c r="O125" s="26" t="s">
        <v>62</v>
      </c>
      <c r="P125" s="26" t="s">
        <v>11</v>
      </c>
      <c r="Q125" s="26" t="s">
        <v>15</v>
      </c>
      <c r="R125" s="26"/>
      <c r="S125" s="27">
        <f>S126</f>
        <v>288100</v>
      </c>
      <c r="T125" s="27">
        <f t="shared" si="19"/>
        <v>288100</v>
      </c>
      <c r="U125" s="28">
        <f t="shared" si="19"/>
        <v>288100</v>
      </c>
    </row>
    <row r="126" spans="14:21" ht="15.75" x14ac:dyDescent="0.25">
      <c r="N126" s="36" t="s">
        <v>105</v>
      </c>
      <c r="O126" s="23" t="s">
        <v>62</v>
      </c>
      <c r="P126" s="23" t="s">
        <v>11</v>
      </c>
      <c r="Q126" s="23" t="s">
        <v>106</v>
      </c>
      <c r="R126" s="23"/>
      <c r="S126" s="24">
        <f>S127</f>
        <v>288100</v>
      </c>
      <c r="T126" s="24">
        <f t="shared" si="19"/>
        <v>288100</v>
      </c>
      <c r="U126" s="25">
        <f t="shared" si="19"/>
        <v>288100</v>
      </c>
    </row>
    <row r="127" spans="14:21" ht="15.75" x14ac:dyDescent="0.25">
      <c r="N127" s="35" t="s">
        <v>107</v>
      </c>
      <c r="O127" s="26" t="s">
        <v>62</v>
      </c>
      <c r="P127" s="26" t="s">
        <v>11</v>
      </c>
      <c r="Q127" s="26" t="s">
        <v>106</v>
      </c>
      <c r="R127" s="26" t="s">
        <v>108</v>
      </c>
      <c r="S127" s="27">
        <f>S128</f>
        <v>288100</v>
      </c>
      <c r="T127" s="27">
        <f t="shared" si="19"/>
        <v>288100</v>
      </c>
      <c r="U127" s="28">
        <f t="shared" si="19"/>
        <v>288100</v>
      </c>
    </row>
    <row r="128" spans="14:21" ht="15.75" x14ac:dyDescent="0.25">
      <c r="N128" s="35" t="s">
        <v>109</v>
      </c>
      <c r="O128" s="26" t="s">
        <v>62</v>
      </c>
      <c r="P128" s="26" t="s">
        <v>11</v>
      </c>
      <c r="Q128" s="26" t="s">
        <v>106</v>
      </c>
      <c r="R128" s="26" t="s">
        <v>110</v>
      </c>
      <c r="S128" s="27">
        <v>288100</v>
      </c>
      <c r="T128" s="28">
        <v>288100</v>
      </c>
      <c r="U128" s="28">
        <v>288100</v>
      </c>
    </row>
    <row r="129" spans="14:21" ht="15.75" x14ac:dyDescent="0.25">
      <c r="N129" s="36" t="s">
        <v>111</v>
      </c>
      <c r="O129" s="23" t="s">
        <v>112</v>
      </c>
      <c r="P129" s="23"/>
      <c r="Q129" s="23"/>
      <c r="R129" s="23"/>
      <c r="S129" s="24">
        <f t="shared" ref="S129:U133" si="20">S130</f>
        <v>10000</v>
      </c>
      <c r="T129" s="24">
        <f t="shared" si="20"/>
        <v>0</v>
      </c>
      <c r="U129" s="25">
        <f t="shared" si="20"/>
        <v>0</v>
      </c>
    </row>
    <row r="130" spans="14:21" ht="15.75" x14ac:dyDescent="0.25">
      <c r="N130" s="36" t="s">
        <v>113</v>
      </c>
      <c r="O130" s="23" t="s">
        <v>112</v>
      </c>
      <c r="P130" s="23" t="s">
        <v>13</v>
      </c>
      <c r="Q130" s="23"/>
      <c r="R130" s="23"/>
      <c r="S130" s="24">
        <f t="shared" si="20"/>
        <v>10000</v>
      </c>
      <c r="T130" s="24">
        <f t="shared" si="20"/>
        <v>0</v>
      </c>
      <c r="U130" s="25">
        <f t="shared" si="20"/>
        <v>0</v>
      </c>
    </row>
    <row r="131" spans="14:21" ht="15.75" x14ac:dyDescent="0.25">
      <c r="N131" s="35" t="s">
        <v>14</v>
      </c>
      <c r="O131" s="26" t="s">
        <v>112</v>
      </c>
      <c r="P131" s="26" t="s">
        <v>13</v>
      </c>
      <c r="Q131" s="26" t="s">
        <v>15</v>
      </c>
      <c r="R131" s="26"/>
      <c r="S131" s="27">
        <f t="shared" si="20"/>
        <v>10000</v>
      </c>
      <c r="T131" s="27">
        <f t="shared" si="20"/>
        <v>0</v>
      </c>
      <c r="U131" s="28">
        <f t="shared" si="20"/>
        <v>0</v>
      </c>
    </row>
    <row r="132" spans="14:21" ht="15.75" x14ac:dyDescent="0.25">
      <c r="N132" s="36" t="s">
        <v>114</v>
      </c>
      <c r="O132" s="23" t="s">
        <v>112</v>
      </c>
      <c r="P132" s="23" t="s">
        <v>13</v>
      </c>
      <c r="Q132" s="23" t="s">
        <v>115</v>
      </c>
      <c r="R132" s="23"/>
      <c r="S132" s="24">
        <f>S133</f>
        <v>10000</v>
      </c>
      <c r="T132" s="24">
        <f t="shared" si="20"/>
        <v>0</v>
      </c>
      <c r="U132" s="25">
        <f t="shared" si="20"/>
        <v>0</v>
      </c>
    </row>
    <row r="133" spans="14:21" ht="47.25" x14ac:dyDescent="0.25">
      <c r="N133" s="35" t="s">
        <v>18</v>
      </c>
      <c r="O133" s="26" t="s">
        <v>112</v>
      </c>
      <c r="P133" s="26" t="s">
        <v>13</v>
      </c>
      <c r="Q133" s="26" t="s">
        <v>115</v>
      </c>
      <c r="R133" s="26" t="s">
        <v>19</v>
      </c>
      <c r="S133" s="27">
        <f t="shared" si="20"/>
        <v>10000</v>
      </c>
      <c r="T133" s="27">
        <f t="shared" si="20"/>
        <v>0</v>
      </c>
      <c r="U133" s="28">
        <f t="shared" si="20"/>
        <v>0</v>
      </c>
    </row>
    <row r="134" spans="14:21" ht="15.75" x14ac:dyDescent="0.25">
      <c r="N134" s="35" t="s">
        <v>100</v>
      </c>
      <c r="O134" s="26" t="s">
        <v>112</v>
      </c>
      <c r="P134" s="26" t="s">
        <v>13</v>
      </c>
      <c r="Q134" s="26" t="s">
        <v>115</v>
      </c>
      <c r="R134" s="26" t="s">
        <v>96</v>
      </c>
      <c r="S134" s="27">
        <v>10000</v>
      </c>
      <c r="T134" s="28">
        <v>0</v>
      </c>
      <c r="U134" s="28">
        <v>0</v>
      </c>
    </row>
    <row r="135" spans="14:21" ht="15.75" x14ac:dyDescent="0.25">
      <c r="N135" s="36" t="s">
        <v>116</v>
      </c>
      <c r="O135" s="23" t="s">
        <v>117</v>
      </c>
      <c r="P135" s="23"/>
      <c r="Q135" s="23"/>
      <c r="R135" s="23"/>
      <c r="S135" s="24">
        <f t="shared" ref="S135:U138" si="21">S136</f>
        <v>0</v>
      </c>
      <c r="T135" s="24">
        <f t="shared" si="21"/>
        <v>89500</v>
      </c>
      <c r="U135" s="25">
        <f t="shared" si="21"/>
        <v>153800</v>
      </c>
    </row>
    <row r="136" spans="14:21" ht="15.75" x14ac:dyDescent="0.25">
      <c r="N136" s="36" t="s">
        <v>116</v>
      </c>
      <c r="O136" s="23" t="s">
        <v>117</v>
      </c>
      <c r="P136" s="23" t="s">
        <v>117</v>
      </c>
      <c r="Q136" s="23"/>
      <c r="R136" s="23"/>
      <c r="S136" s="24">
        <f t="shared" si="21"/>
        <v>0</v>
      </c>
      <c r="T136" s="24">
        <f t="shared" si="21"/>
        <v>89500</v>
      </c>
      <c r="U136" s="25">
        <f t="shared" si="21"/>
        <v>153800</v>
      </c>
    </row>
    <row r="137" spans="14:21" ht="15.75" x14ac:dyDescent="0.25">
      <c r="N137" s="35" t="s">
        <v>14</v>
      </c>
      <c r="O137" s="26" t="s">
        <v>117</v>
      </c>
      <c r="P137" s="26" t="s">
        <v>117</v>
      </c>
      <c r="Q137" s="26" t="s">
        <v>15</v>
      </c>
      <c r="R137" s="26"/>
      <c r="S137" s="27">
        <f t="shared" si="21"/>
        <v>0</v>
      </c>
      <c r="T137" s="27">
        <f t="shared" si="21"/>
        <v>89500</v>
      </c>
      <c r="U137" s="28">
        <f t="shared" si="21"/>
        <v>153800</v>
      </c>
    </row>
    <row r="138" spans="14:21" ht="15.75" x14ac:dyDescent="0.25">
      <c r="N138" s="36" t="s">
        <v>116</v>
      </c>
      <c r="O138" s="23" t="s">
        <v>117</v>
      </c>
      <c r="P138" s="23" t="s">
        <v>117</v>
      </c>
      <c r="Q138" s="23" t="s">
        <v>133</v>
      </c>
      <c r="R138" s="23"/>
      <c r="S138" s="24">
        <f t="shared" si="21"/>
        <v>0</v>
      </c>
      <c r="T138" s="24">
        <f t="shared" si="21"/>
        <v>89500</v>
      </c>
      <c r="U138" s="25">
        <f t="shared" si="21"/>
        <v>153800</v>
      </c>
    </row>
    <row r="139" spans="14:21" ht="15.75" x14ac:dyDescent="0.25">
      <c r="N139" s="35" t="s">
        <v>116</v>
      </c>
      <c r="O139" s="26" t="s">
        <v>117</v>
      </c>
      <c r="P139" s="26" t="s">
        <v>117</v>
      </c>
      <c r="Q139" s="26" t="s">
        <v>133</v>
      </c>
      <c r="R139" s="26" t="s">
        <v>135</v>
      </c>
      <c r="S139" s="27">
        <v>0</v>
      </c>
      <c r="T139" s="28">
        <v>89500</v>
      </c>
      <c r="U139" s="28">
        <v>153800</v>
      </c>
    </row>
    <row r="140" spans="14:21" ht="15.75" x14ac:dyDescent="0.25">
      <c r="N140" s="35" t="s">
        <v>116</v>
      </c>
      <c r="O140" s="26" t="s">
        <v>117</v>
      </c>
      <c r="P140" s="26" t="s">
        <v>117</v>
      </c>
      <c r="Q140" s="26" t="s">
        <v>133</v>
      </c>
      <c r="R140" s="26" t="s">
        <v>134</v>
      </c>
      <c r="S140" s="27">
        <v>0</v>
      </c>
      <c r="T140" s="27">
        <v>89500</v>
      </c>
      <c r="U140" s="28">
        <v>153800</v>
      </c>
    </row>
    <row r="141" spans="14:21" ht="15.75" x14ac:dyDescent="0.25">
      <c r="N141" s="38" t="s">
        <v>118</v>
      </c>
      <c r="O141" s="32"/>
      <c r="P141" s="32"/>
      <c r="Q141" s="32"/>
      <c r="R141" s="32"/>
      <c r="S141" s="33">
        <f>S15+S49+S57+S63+S74+S104+S123+S129+S135</f>
        <v>10844360</v>
      </c>
      <c r="T141" s="33">
        <f>T15+T49+T57+T63+T74+T104+T123+T129+T135</f>
        <v>4368880</v>
      </c>
      <c r="U141" s="34">
        <f>U15+U49+U57+U63+U74+U104+U123+U129+U135</f>
        <v>5525670</v>
      </c>
    </row>
  </sheetData>
  <mergeCells count="7">
    <mergeCell ref="S1:U5"/>
    <mergeCell ref="B15:K15"/>
    <mergeCell ref="S12:S13"/>
    <mergeCell ref="S11:U11"/>
    <mergeCell ref="T12:T13"/>
    <mergeCell ref="U12:U13"/>
    <mergeCell ref="N8:U10"/>
  </mergeCells>
  <pageMargins left="0.98425196850393704" right="0.39370078740157483" top="0.78740157480314965" bottom="0.78740157480314965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1</cp:lastModifiedBy>
  <cp:lastPrinted>2021-11-01T14:58:34Z</cp:lastPrinted>
  <dcterms:created xsi:type="dcterms:W3CDTF">2021-05-04T02:38:45Z</dcterms:created>
  <dcterms:modified xsi:type="dcterms:W3CDTF">2021-12-24T08:57:16Z</dcterms:modified>
</cp:coreProperties>
</file>