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Бюджет\Проект Бюджета 2022-2024\готовые документы\Решение о бюджете\"/>
    </mc:Choice>
  </mc:AlternateContent>
  <bookViews>
    <workbookView xWindow="0" yWindow="0" windowWidth="24000" windowHeight="9720"/>
  </bookViews>
  <sheets>
    <sheet name="ассигн" sheetId="1" r:id="rId1"/>
  </sheets>
  <definedNames>
    <definedName name="_xlnm.Print_Titles" localSheetId="0">ассигн!$11:$13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4" i="1" l="1"/>
  <c r="U88" i="1"/>
  <c r="T88" i="1"/>
  <c r="S88" i="1"/>
  <c r="S25" i="1"/>
  <c r="U73" i="1" l="1"/>
  <c r="T73" i="1"/>
  <c r="S73" i="1"/>
  <c r="U69" i="1"/>
  <c r="T69" i="1"/>
  <c r="S69" i="1"/>
  <c r="U39" i="1" l="1"/>
  <c r="U38" i="1" s="1"/>
  <c r="T39" i="1"/>
  <c r="T38" i="1" s="1"/>
  <c r="S39" i="1"/>
  <c r="S38" i="1" s="1"/>
  <c r="S79" i="1"/>
  <c r="T45" i="1"/>
  <c r="U45" i="1"/>
  <c r="S45" i="1"/>
  <c r="T20" i="1"/>
  <c r="T19" i="1" s="1"/>
  <c r="U20" i="1"/>
  <c r="U19" i="1" s="1"/>
  <c r="S20" i="1"/>
  <c r="S19" i="1" s="1"/>
  <c r="U16" i="1"/>
  <c r="U15" i="1" s="1"/>
  <c r="U14" i="1" s="1"/>
  <c r="T16" i="1"/>
  <c r="T15" i="1" s="1"/>
  <c r="T14" i="1" s="1"/>
  <c r="S16" i="1"/>
  <c r="S15" i="1" s="1"/>
  <c r="S14" i="1" s="1"/>
  <c r="U97" i="1"/>
  <c r="U96" i="1" s="1"/>
  <c r="T97" i="1"/>
  <c r="T96" i="1" s="1"/>
  <c r="S97" i="1"/>
  <c r="S96" i="1" s="1"/>
  <c r="U94" i="1"/>
  <c r="U93" i="1" s="1"/>
  <c r="T94" i="1"/>
  <c r="T93" i="1" s="1"/>
  <c r="S94" i="1"/>
  <c r="S93" i="1" s="1"/>
  <c r="U91" i="1"/>
  <c r="U90" i="1" s="1"/>
  <c r="T91" i="1"/>
  <c r="T90" i="1" s="1"/>
  <c r="S91" i="1"/>
  <c r="S90" i="1" s="1"/>
  <c r="U85" i="1"/>
  <c r="U84" i="1" s="1"/>
  <c r="T85" i="1"/>
  <c r="T84" i="1" s="1"/>
  <c r="S85" i="1"/>
  <c r="U82" i="1"/>
  <c r="U81" i="1" s="1"/>
  <c r="T82" i="1"/>
  <c r="T81" i="1" s="1"/>
  <c r="S82" i="1"/>
  <c r="S81" i="1" s="1"/>
  <c r="U79" i="1"/>
  <c r="T79" i="1"/>
  <c r="U77" i="1"/>
  <c r="T77" i="1"/>
  <c r="S77" i="1"/>
  <c r="U76" i="1"/>
  <c r="T76" i="1"/>
  <c r="S76" i="1"/>
  <c r="U71" i="1"/>
  <c r="T71" i="1"/>
  <c r="T68" i="1" s="1"/>
  <c r="S71" i="1"/>
  <c r="S68" i="1" s="1"/>
  <c r="U66" i="1"/>
  <c r="U65" i="1" s="1"/>
  <c r="T66" i="1"/>
  <c r="T65" i="1" s="1"/>
  <c r="S66" i="1"/>
  <c r="S65" i="1" s="1"/>
  <c r="U63" i="1"/>
  <c r="U62" i="1" s="1"/>
  <c r="T63" i="1"/>
  <c r="T62" i="1" s="1"/>
  <c r="S63" i="1"/>
  <c r="S62" i="1" s="1"/>
  <c r="U60" i="1"/>
  <c r="U59" i="1" s="1"/>
  <c r="T60" i="1"/>
  <c r="T59" i="1" s="1"/>
  <c r="S60" i="1"/>
  <c r="S59" i="1" s="1"/>
  <c r="U57" i="1"/>
  <c r="T57" i="1"/>
  <c r="S57" i="1"/>
  <c r="U55" i="1"/>
  <c r="T55" i="1"/>
  <c r="S55" i="1"/>
  <c r="U52" i="1"/>
  <c r="U51" i="1" s="1"/>
  <c r="T52" i="1"/>
  <c r="T51" i="1" s="1"/>
  <c r="S52" i="1"/>
  <c r="S51" i="1" s="1"/>
  <c r="U49" i="1"/>
  <c r="T49" i="1"/>
  <c r="S49" i="1"/>
  <c r="U47" i="1"/>
  <c r="T47" i="1"/>
  <c r="S47" i="1"/>
  <c r="U42" i="1"/>
  <c r="U41" i="1" s="1"/>
  <c r="T42" i="1"/>
  <c r="T41" i="1" s="1"/>
  <c r="S42" i="1"/>
  <c r="S41" i="1" s="1"/>
  <c r="U36" i="1"/>
  <c r="U35" i="1" s="1"/>
  <c r="T36" i="1"/>
  <c r="T35" i="1" s="1"/>
  <c r="S36" i="1"/>
  <c r="S35" i="1" s="1"/>
  <c r="U33" i="1"/>
  <c r="U32" i="1" s="1"/>
  <c r="T33" i="1"/>
  <c r="T32" i="1" s="1"/>
  <c r="S33" i="1"/>
  <c r="S32" i="1" s="1"/>
  <c r="U30" i="1"/>
  <c r="U29" i="1" s="1"/>
  <c r="T30" i="1"/>
  <c r="T29" i="1" s="1"/>
  <c r="S30" i="1"/>
  <c r="S29" i="1" s="1"/>
  <c r="U27" i="1"/>
  <c r="T27" i="1"/>
  <c r="S27" i="1"/>
  <c r="U25" i="1"/>
  <c r="T25" i="1"/>
  <c r="U23" i="1"/>
  <c r="T23" i="1"/>
  <c r="S23" i="1"/>
  <c r="S44" i="1" l="1"/>
  <c r="T54" i="1"/>
  <c r="T44" i="1"/>
  <c r="U44" i="1"/>
  <c r="U18" i="1" s="1"/>
  <c r="U54" i="1"/>
  <c r="U22" i="1"/>
  <c r="S22" i="1"/>
  <c r="T22" i="1"/>
  <c r="S54" i="1"/>
  <c r="S18" i="1" l="1"/>
  <c r="S99" i="1" s="1"/>
  <c r="U99" i="1"/>
  <c r="T18" i="1"/>
  <c r="T99" i="1" s="1"/>
</calcChain>
</file>

<file path=xl/sharedStrings.xml><?xml version="1.0" encoding="utf-8"?>
<sst xmlns="http://schemas.openxmlformats.org/spreadsheetml/2006/main" count="303" uniqueCount="110">
  <si>
    <t>0000</t>
  </si>
  <si>
    <t>ОБЩЕГОСУДАРСТВЕННЫЕ ВОПРОСЫ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</si>
  <si>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</si>
  <si>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</si>
  <si>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</si>
  <si>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</si>
  <si>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</si>
  <si>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</si>
  <si>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</si>
  <si>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руб.</t>
  </si>
  <si>
    <t>Распределение бюджетных ассигнований бюджета Сарыбалыкского сельсовета Здвинского района  Новосибирской области по целевым статьям (муниципальным программам и непрограммным направлениям деятельности, группам (группам и подгруппам) видов расходов классификации расходов бюджета  на 2022 год и плановый период 2023 и 2024 годов</t>
  </si>
  <si>
    <t>Непрограмное направление бюджета поселения</t>
  </si>
  <si>
    <t>9900000000</t>
  </si>
  <si>
    <t>Глава муниципального образования</t>
  </si>
  <si>
    <t>9900000011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</si>
  <si>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</si>
  <si>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</si>
  <si>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</si>
  <si>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</si>
  <si>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01</t>
  </si>
  <si>
    <t>02</t>
  </si>
  <si>
    <t>9900000013</t>
  </si>
  <si>
    <t>Расходы на выплаты персоналу государственных (муниципальных)  органов</t>
  </si>
  <si>
    <t>04</t>
  </si>
  <si>
    <t xml:space="preserve">Закупка товаров, работ и услуг для обеспечения государственных  (муниципальных) нужд                                                                                                                                                                               </t>
  </si>
  <si>
    <t>200</t>
  </si>
  <si>
    <t xml:space="preserve">Иные закупки товаров, работ и услуг для  обеспечения государственных (муниципальных) нужд                                                                                                                                                                               </t>
  </si>
  <si>
    <t>240</t>
  </si>
  <si>
    <t>Иные бюджетные ассигнования</t>
  </si>
  <si>
    <t>800</t>
  </si>
  <si>
    <t xml:space="preserve">Уплата налогов, сборов и иных  платежей </t>
  </si>
  <si>
    <t>850</t>
  </si>
  <si>
    <t>Расходы по осуществлению переданных полномочий контрольно-счетных органов поселений</t>
  </si>
  <si>
    <t>9900000015</t>
  </si>
  <si>
    <t>Межбюджетные трансферты</t>
  </si>
  <si>
    <t>500</t>
  </si>
  <si>
    <t xml:space="preserve">Иные межбюджетные трансферты       </t>
  </si>
  <si>
    <t>540</t>
  </si>
  <si>
    <t>06</t>
  </si>
  <si>
    <t>Выполнение других обязательств муниципального образования</t>
  </si>
  <si>
    <t>9900000020</t>
  </si>
  <si>
    <t>13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</si>
  <si>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</si>
  <si>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9900000031</t>
  </si>
  <si>
    <t>Закупка товаров, работ и услуг для обеспечения госудаственных (муниципальных) нужд</t>
  </si>
  <si>
    <t>Иные закупки товаров, работ и услуг для обеспечения государственных (муниципальных) нужд</t>
  </si>
  <si>
    <t>03</t>
  </si>
  <si>
    <t>10</t>
  </si>
  <si>
    <t>Мероприятия в области дорожного хозяйства</t>
  </si>
  <si>
    <t>990000101</t>
  </si>
  <si>
    <r>
      <t xml:space="preserve">Закупка товаров, работ и услуг для </t>
    </r>
    <r>
      <rPr>
        <b/>
        <sz val="12"/>
        <rFont val="Times New Roman"/>
        <family val="1"/>
        <charset val="204"/>
      </rPr>
      <t xml:space="preserve">обеспечения </t>
    </r>
    <r>
      <rPr>
        <sz val="12"/>
        <rFont val="Times New Roman"/>
        <family val="1"/>
        <charset val="204"/>
      </rPr>
      <t>государственных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(муниципальных) нужд                                                                                                                                                                               </t>
    </r>
  </si>
  <si>
    <t>9900000101</t>
  </si>
  <si>
    <t>09</t>
  </si>
  <si>
    <t>9900000611</t>
  </si>
  <si>
    <r>
      <t>Закупка товаров, работ и услуг для обеспечения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государственных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(муниципальных) нужд                                                                                                                                                                               </t>
    </r>
  </si>
  <si>
    <t xml:space="preserve">Иные закупки товаров, работ и услуг для  обеспечения муниципальных нужд                                                                                                                                                                               </t>
  </si>
  <si>
    <t>08</t>
  </si>
  <si>
    <t>Взносы на капитальный ремонт муниципального жилого фонда</t>
  </si>
  <si>
    <t>9900000905</t>
  </si>
  <si>
    <t>05</t>
  </si>
  <si>
    <t>Мероприятия в области коммунального хозяйства</t>
  </si>
  <si>
    <t>9900001001</t>
  </si>
  <si>
    <t>Уплата налогов,сборов и иных платежей</t>
  </si>
  <si>
    <t>Уличное освещение</t>
  </si>
  <si>
    <t>9900001101</t>
  </si>
  <si>
    <t>Прочие мероприятия по благоустройству поселений</t>
  </si>
  <si>
    <t>9900001105</t>
  </si>
  <si>
    <t>Доплаты к пенсиям муниципальных служащих</t>
  </si>
  <si>
    <t>9900001301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</si>
  <si>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</si>
  <si>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</si>
  <si>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</si>
  <si>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</si>
  <si>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Реализация мероприятий в рамках сбалансированности местных бюджетов</t>
  </si>
  <si>
    <t>9900001502</t>
  </si>
  <si>
    <t>Осуществление первичного воинского учета на территориях, где отсутствуют военные комиссариаты</t>
  </si>
  <si>
    <t>9900051180</t>
  </si>
  <si>
    <t>Расходы на выплату персоналу государственных (муниципальных) органов</t>
  </si>
  <si>
    <t>Реализация мероприятий по решению вопросов в сфере административных правонарушений</t>
  </si>
  <si>
    <t>9900070190</t>
  </si>
  <si>
    <t>9900070510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</si>
  <si>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                                                                                                                                                          </t>
  </si>
  <si>
    <t>Расходы на выплаты персоналу казенных учреждений</t>
  </si>
  <si>
    <t>110</t>
  </si>
  <si>
    <t>Организация работы объектов тепло-, водоснабжения и водоотведения</t>
  </si>
  <si>
    <t>9900070600</t>
  </si>
  <si>
    <t>Реализация мероприятий по обеспечению развития и укреплению материально-технической базы муниципальных домов культуры</t>
  </si>
  <si>
    <t>99 0 00L4670</t>
  </si>
  <si>
    <t xml:space="preserve">Закупка товаров, работ и услуг для обеспечения государственных (муниципальных) нужд                                                                                                                                                                               </t>
  </si>
  <si>
    <t>Софинансирование мероприятий по организации работы объектов тепло-, водоснабжения и водоотведения</t>
  </si>
  <si>
    <t>99000S0600</t>
  </si>
  <si>
    <t>Условно утвержденные расходы</t>
  </si>
  <si>
    <t>99</t>
  </si>
  <si>
    <t>Итого расходов:</t>
  </si>
  <si>
    <t>Муниципальная целевая программа "Развитие субъектов малого и среднего предпринимательства в Сарыбалыкском сельсовете на 2020-2024 года"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</si>
  <si>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</si>
  <si>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Сумма на 2022 год</t>
  </si>
  <si>
    <t>Сумма на 2023 год</t>
  </si>
  <si>
    <t>Сумма на 2024 год</t>
  </si>
  <si>
    <t>9900000091</t>
  </si>
  <si>
    <t>Мероприятия в области спорта и физической культуры</t>
  </si>
  <si>
    <t>11</t>
  </si>
  <si>
    <t>Финансовое обеспечение функций органов местного самоуправления</t>
  </si>
  <si>
    <t>Финансовое обеспечение деятельности (оказания услуг)  домов культуры</t>
  </si>
  <si>
    <t>Обеспечение мероприятий в рамках сбалансированности местных бюджетов</t>
  </si>
  <si>
    <t>9900009999</t>
  </si>
  <si>
    <t>900</t>
  </si>
  <si>
    <t>990</t>
  </si>
  <si>
    <t>990007051</t>
  </si>
  <si>
    <t>Приложение 3
 утверждено решением двадцать второй сессии Совета депутатов Сарыбалыкского сельсовета Здвинского района  Новосибирской области "О бюджете Сарыбалыкского сельсовета Здвинского района  Новосибирской области на 2022 год и плановый период 2023 и 2024 годов" № 1 от 21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</si>
</sst>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0000"/>
    <numFmt numFmtId="167" formatCode="0.0"/>
  </numFmts>
  <fonts count="10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0" fillId="0" borderId="7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Fill="1" applyBorder="1" applyAlignment="1" applyProtection="1">
      <alignment horizontal="right" vertical="center"/>
      <protection hidden="1"/>
    </xf>
    <xf numFmtId="165" fontId="2" fillId="0" borderId="4" xfId="0" applyNumberFormat="1" applyFont="1" applyFill="1" applyBorder="1" applyAlignment="1" applyProtection="1">
      <protection hidden="1"/>
    </xf>
    <xf numFmtId="165" fontId="2" fillId="0" borderId="2" xfId="0" applyNumberFormat="1" applyFont="1" applyFill="1" applyBorder="1" applyAlignment="1" applyProtection="1">
      <protection hidden="1"/>
    </xf>
    <xf numFmtId="0" fontId="0" fillId="0" borderId="8" xfId="0" applyFont="1" applyFill="1" applyBorder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0" xfId="1"/>
    <xf numFmtId="0" fontId="5" fillId="0" borderId="0" xfId="1" applyProtection="1">
      <protection hidden="1"/>
    </xf>
    <xf numFmtId="0" fontId="5" fillId="0" borderId="0" xfId="1" applyFont="1" applyFill="1" applyProtection="1">
      <protection hidden="1"/>
    </xf>
    <xf numFmtId="0" fontId="0" fillId="0" borderId="0" xfId="0" applyAlignment="1"/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Fill="1" applyProtection="1">
      <protection hidden="1"/>
    </xf>
    <xf numFmtId="0" fontId="1" fillId="0" borderId="4" xfId="0" applyNumberFormat="1" applyFont="1" applyFill="1" applyBorder="1" applyAlignment="1" applyProtection="1">
      <alignment horizontal="left"/>
      <protection hidden="1"/>
    </xf>
    <xf numFmtId="0" fontId="2" fillId="0" borderId="0" xfId="0" applyFont="1"/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1" fillId="0" borderId="4" xfId="1" applyNumberFormat="1" applyFont="1" applyFill="1" applyBorder="1" applyAlignment="1" applyProtection="1">
      <alignment horizontal="left" vertical="center" wrapText="1"/>
      <protection hidden="1"/>
    </xf>
    <xf numFmtId="0" fontId="1" fillId="0" borderId="4" xfId="1" applyNumberFormat="1" applyFont="1" applyFill="1" applyBorder="1" applyAlignment="1" applyProtection="1">
      <alignment horizontal="right"/>
      <protection hidden="1"/>
    </xf>
    <xf numFmtId="0" fontId="1" fillId="0" borderId="1" xfId="0" applyNumberFormat="1" applyFont="1" applyFill="1" applyBorder="1" applyAlignment="1" applyProtection="1">
      <alignment horizontal="right"/>
      <protection hidden="1"/>
    </xf>
    <xf numFmtId="0" fontId="1" fillId="0" borderId="4" xfId="0" applyNumberFormat="1" applyFont="1" applyFill="1" applyBorder="1" applyAlignment="1" applyProtection="1">
      <alignment horizontal="right"/>
      <protection hidden="1"/>
    </xf>
    <xf numFmtId="167" fontId="1" fillId="0" borderId="11" xfId="0" applyNumberFormat="1" applyFont="1" applyFill="1" applyBorder="1" applyAlignment="1" applyProtection="1">
      <alignment horizontal="right"/>
      <protection hidden="1"/>
    </xf>
    <xf numFmtId="0" fontId="2" fillId="0" borderId="4" xfId="1" applyNumberFormat="1" applyFont="1" applyFill="1" applyBorder="1" applyAlignment="1" applyProtection="1">
      <alignment horizontal="right"/>
      <protection hidden="1"/>
    </xf>
    <xf numFmtId="0" fontId="2" fillId="0" borderId="1" xfId="0" applyNumberFormat="1" applyFont="1" applyFill="1" applyBorder="1" applyAlignment="1" applyProtection="1">
      <alignment horizontal="right"/>
      <protection hidden="1"/>
    </xf>
    <xf numFmtId="0" fontId="2" fillId="0" borderId="4" xfId="0" applyNumberFormat="1" applyFont="1" applyFill="1" applyBorder="1" applyAlignment="1" applyProtection="1">
      <alignment horizontal="right"/>
      <protection hidden="1"/>
    </xf>
    <xf numFmtId="167" fontId="2" fillId="0" borderId="11" xfId="0" applyNumberFormat="1" applyFont="1" applyFill="1" applyBorder="1" applyAlignment="1" applyProtection="1">
      <alignment horizontal="right"/>
      <protection hidden="1"/>
    </xf>
    <xf numFmtId="167" fontId="2" fillId="0" borderId="11" xfId="0" applyNumberFormat="1" applyFont="1" applyFill="1" applyBorder="1" applyAlignment="1" applyProtection="1">
      <alignment horizontal="right" wrapText="1"/>
      <protection hidden="1"/>
    </xf>
    <xf numFmtId="49" fontId="2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7" fontId="1" fillId="2" borderId="4" xfId="0" applyNumberFormat="1" applyFont="1" applyFill="1" applyBorder="1" applyAlignment="1">
      <alignment horizontal="right"/>
    </xf>
    <xf numFmtId="167" fontId="2" fillId="2" borderId="4" xfId="0" applyNumberFormat="1" applyFont="1" applyFill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right" wrapText="1"/>
    </xf>
    <xf numFmtId="49" fontId="2" fillId="3" borderId="10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167" fontId="1" fillId="0" borderId="4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167" fontId="2" fillId="2" borderId="0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 applyProtection="1">
      <alignment horizontal="right"/>
      <protection hidden="1"/>
    </xf>
    <xf numFmtId="167" fontId="2" fillId="0" borderId="1" xfId="0" applyNumberFormat="1" applyFont="1" applyFill="1" applyBorder="1" applyAlignment="1" applyProtection="1">
      <alignment horizontal="right" wrapText="1"/>
      <protection hidden="1"/>
    </xf>
    <xf numFmtId="167" fontId="1" fillId="0" borderId="1" xfId="0" applyNumberFormat="1" applyFont="1" applyFill="1" applyBorder="1" applyAlignment="1">
      <alignment horizontal="right"/>
    </xf>
    <xf numFmtId="0" fontId="6" fillId="0" borderId="0" xfId="2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top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"/>
  <sheetViews>
    <sheetView tabSelected="1" view="pageBreakPreview" zoomScaleSheetLayoutView="100" workbookViewId="0">
      <selection activeCell="P3" sqref="P3"/>
    </sheetView>
  </sheetViews>
  <sheetFormatPr defaultColWidth="9.140625" defaultRowHeight="12.75" x14ac:dyDescent="0.2"/>
  <cols>
    <col min="1" max="1" width="1.5703125" customWidth="1"/>
    <col min="2" max="13" width="0" hidden="1" customWidth="1"/>
    <col min="14" max="14" width="49.5703125" customWidth="1"/>
    <col min="15" max="15" width="16.85546875" customWidth="1"/>
    <col min="16" max="16" width="9.28515625" customWidth="1"/>
    <col min="17" max="17" width="8.28515625" customWidth="1"/>
    <col min="18" max="18" width="9" customWidth="1"/>
    <col min="19" max="19" width="17" customWidth="1"/>
    <col min="20" max="20" width="17.140625" customWidth="1"/>
    <col min="21" max="21" width="18.5703125" customWidth="1"/>
    <col min="22" max="23" width="0" hidden="1" customWidth="1"/>
    <col min="24" max="24" width="0.140625" customWidth="1"/>
    <col min="25" max="252" width="9.140625" customWidth="1"/>
  </cols>
  <sheetData>
    <row r="1" spans="1:24" ht="14.2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61" t="s">
        <v>109</v>
      </c>
      <c r="T1" s="62"/>
      <c r="U1" s="62"/>
      <c r="V1" s="21"/>
      <c r="W1" s="21"/>
      <c r="X1" s="21"/>
    </row>
    <row r="2" spans="1:24" ht="14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62"/>
      <c r="T2" s="62"/>
      <c r="U2" s="62"/>
      <c r="V2" s="21"/>
      <c r="W2" s="21"/>
      <c r="X2" s="21"/>
    </row>
    <row r="3" spans="1:24" ht="14.2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62"/>
      <c r="T3" s="62"/>
      <c r="U3" s="62"/>
      <c r="V3" s="21"/>
      <c r="W3" s="21"/>
      <c r="X3" s="21"/>
    </row>
    <row r="4" spans="1:24" ht="14.2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62"/>
      <c r="T4" s="62"/>
      <c r="U4" s="62"/>
      <c r="V4" s="22"/>
      <c r="W4" s="22"/>
      <c r="X4" s="22"/>
    </row>
    <row r="5" spans="1:24" ht="48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62"/>
      <c r="T5" s="62"/>
      <c r="U5" s="62"/>
      <c r="V5" s="22"/>
      <c r="W5" s="22"/>
      <c r="X5" s="22"/>
    </row>
    <row r="6" spans="1:24" ht="14.2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4"/>
      <c r="T6" s="24"/>
      <c r="U6" s="24"/>
      <c r="V6" s="22"/>
      <c r="W6" s="22"/>
      <c r="X6" s="22"/>
    </row>
    <row r="7" spans="1:24" ht="14.2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67" t="s">
        <v>10</v>
      </c>
      <c r="O7" s="62"/>
      <c r="P7" s="62"/>
      <c r="Q7" s="62"/>
      <c r="R7" s="62"/>
      <c r="S7" s="62"/>
      <c r="T7" s="62"/>
      <c r="U7" s="62"/>
      <c r="V7" s="22"/>
      <c r="W7" s="22"/>
      <c r="X7" s="22"/>
    </row>
    <row r="8" spans="1:24" ht="14.2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62"/>
      <c r="O8" s="62"/>
      <c r="P8" s="62"/>
      <c r="Q8" s="62"/>
      <c r="R8" s="62"/>
      <c r="S8" s="62"/>
      <c r="T8" s="62"/>
      <c r="U8" s="62"/>
      <c r="V8" s="22"/>
      <c r="W8" s="22"/>
      <c r="X8" s="22"/>
    </row>
    <row r="9" spans="1:24" ht="42.75" customHeight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2"/>
      <c r="N9" s="62"/>
      <c r="O9" s="62"/>
      <c r="P9" s="62"/>
      <c r="Q9" s="62"/>
      <c r="R9" s="62"/>
      <c r="S9" s="62"/>
      <c r="T9" s="62"/>
      <c r="U9" s="62"/>
      <c r="V9" s="23"/>
      <c r="W9" s="22"/>
      <c r="X9" s="22"/>
    </row>
    <row r="10" spans="1:24" ht="20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64" t="s">
        <v>9</v>
      </c>
      <c r="T10" s="64"/>
      <c r="U10" s="64"/>
      <c r="V10" s="2"/>
      <c r="W10" s="1"/>
      <c r="X10" s="1"/>
    </row>
    <row r="11" spans="1:24" ht="18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0"/>
      <c r="O11" s="20"/>
      <c r="P11" s="19"/>
      <c r="Q11" s="20"/>
      <c r="R11" s="19"/>
      <c r="S11" s="65" t="s">
        <v>96</v>
      </c>
      <c r="T11" s="66" t="s">
        <v>97</v>
      </c>
      <c r="U11" s="65" t="s">
        <v>98</v>
      </c>
      <c r="V11" s="2"/>
      <c r="W11" s="1"/>
      <c r="X11" s="1"/>
    </row>
    <row r="12" spans="1:24" ht="42" customHeight="1" x14ac:dyDescent="0.2">
      <c r="A12" s="2"/>
      <c r="B12" s="15"/>
      <c r="C12" s="15" t="s">
        <v>8</v>
      </c>
      <c r="D12" s="15"/>
      <c r="E12" s="15"/>
      <c r="F12" s="15"/>
      <c r="G12" s="15"/>
      <c r="H12" s="15"/>
      <c r="I12" s="15" t="s">
        <v>7</v>
      </c>
      <c r="J12" s="15"/>
      <c r="K12" s="15"/>
      <c r="L12" s="15"/>
      <c r="M12" s="15"/>
      <c r="N12" s="18" t="s">
        <v>6</v>
      </c>
      <c r="O12" s="18" t="s">
        <v>3</v>
      </c>
      <c r="P12" s="17" t="s">
        <v>2</v>
      </c>
      <c r="Q12" s="18" t="s">
        <v>5</v>
      </c>
      <c r="R12" s="18" t="s">
        <v>4</v>
      </c>
      <c r="S12" s="65"/>
      <c r="T12" s="66"/>
      <c r="U12" s="65"/>
      <c r="V12" s="9"/>
      <c r="W12" s="9"/>
      <c r="X12" s="2"/>
    </row>
    <row r="13" spans="1:24" ht="15" customHeight="1" x14ac:dyDescent="0.2">
      <c r="A13" s="2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4">
        <v>1</v>
      </c>
      <c r="O13" s="13">
        <v>2</v>
      </c>
      <c r="P13" s="13">
        <v>3</v>
      </c>
      <c r="Q13" s="14">
        <v>4</v>
      </c>
      <c r="R13" s="13">
        <v>5</v>
      </c>
      <c r="S13" s="12">
        <v>6</v>
      </c>
      <c r="T13" s="10">
        <v>7</v>
      </c>
      <c r="U13" s="11">
        <v>8</v>
      </c>
      <c r="V13" s="9"/>
      <c r="W13" s="9"/>
      <c r="X13" s="2"/>
    </row>
    <row r="14" spans="1:24" s="31" customFormat="1" ht="15.75" customHeight="1" x14ac:dyDescent="0.25">
      <c r="A14" s="2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0">
        <v>1000000000</v>
      </c>
      <c r="O14" s="34">
        <v>1000000000</v>
      </c>
      <c r="P14" s="35"/>
      <c r="Q14" s="36"/>
      <c r="R14" s="35"/>
      <c r="S14" s="37">
        <f>S15</f>
        <v>10000</v>
      </c>
      <c r="T14" s="37">
        <f t="shared" ref="T14:U15" si="0">T15</f>
        <v>10000</v>
      </c>
      <c r="U14" s="58">
        <f t="shared" si="0"/>
        <v>10000</v>
      </c>
      <c r="V14" s="9"/>
      <c r="W14" s="9"/>
      <c r="X14" s="29"/>
    </row>
    <row r="15" spans="1:24" ht="64.5" customHeight="1" x14ac:dyDescent="0.25">
      <c r="A15" s="2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3" t="s">
        <v>94</v>
      </c>
      <c r="O15" s="34">
        <v>1000010001</v>
      </c>
      <c r="P15" s="35"/>
      <c r="Q15" s="36"/>
      <c r="R15" s="35"/>
      <c r="S15" s="37">
        <f>S16</f>
        <v>10000</v>
      </c>
      <c r="T15" s="37">
        <f t="shared" si="0"/>
        <v>10000</v>
      </c>
      <c r="U15" s="58">
        <f t="shared" si="0"/>
        <v>10000</v>
      </c>
      <c r="V15" s="9"/>
      <c r="W15" s="9"/>
      <c r="X15" s="2"/>
    </row>
    <row r="16" spans="1:24" ht="16.5" customHeight="1" x14ac:dyDescent="0.25">
      <c r="A16" s="2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32" t="s">
        <v>28</v>
      </c>
      <c r="O16" s="38">
        <v>1000010001</v>
      </c>
      <c r="P16" s="39">
        <v>800</v>
      </c>
      <c r="Q16" s="40"/>
      <c r="R16" s="39"/>
      <c r="S16" s="41">
        <f>S17</f>
        <v>10000</v>
      </c>
      <c r="T16" s="42">
        <f>T17</f>
        <v>10000</v>
      </c>
      <c r="U16" s="59">
        <f>U17</f>
        <v>10000</v>
      </c>
      <c r="V16" s="9"/>
      <c r="W16" s="9"/>
      <c r="X16" s="2"/>
    </row>
    <row r="17" spans="1:24" ht="81.75" customHeight="1" x14ac:dyDescent="0.25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2" t="s">
        <v>95</v>
      </c>
      <c r="O17" s="38">
        <v>1000010001</v>
      </c>
      <c r="P17" s="39">
        <v>850</v>
      </c>
      <c r="Q17" s="43" t="s">
        <v>23</v>
      </c>
      <c r="R17" s="39">
        <v>12</v>
      </c>
      <c r="S17" s="41">
        <v>10000</v>
      </c>
      <c r="T17" s="42">
        <v>10000</v>
      </c>
      <c r="U17" s="59">
        <v>10000</v>
      </c>
      <c r="V17" s="9"/>
      <c r="W17" s="9"/>
      <c r="X17" s="2"/>
    </row>
    <row r="18" spans="1:24" ht="15.75" customHeight="1" x14ac:dyDescent="0.25">
      <c r="A18" s="8"/>
      <c r="B18" s="63" t="s">
        <v>1</v>
      </c>
      <c r="C18" s="63"/>
      <c r="D18" s="63"/>
      <c r="E18" s="63"/>
      <c r="F18" s="63"/>
      <c r="G18" s="63"/>
      <c r="H18" s="63"/>
      <c r="I18" s="63"/>
      <c r="J18" s="63"/>
      <c r="K18" s="63"/>
      <c r="L18" s="7">
        <v>113</v>
      </c>
      <c r="M18" s="6"/>
      <c r="N18" s="26" t="s">
        <v>11</v>
      </c>
      <c r="O18" s="44" t="s">
        <v>12</v>
      </c>
      <c r="P18" s="44"/>
      <c r="Q18" s="44"/>
      <c r="R18" s="44"/>
      <c r="S18" s="45">
        <f>S19+S22+S29+S32+S35+S41+S44+S51+S54+S59+S62+S65+S68+S76+S81+S84+S90+S93+S96+S38+S73</f>
        <v>10834360</v>
      </c>
      <c r="T18" s="45">
        <f t="shared" ref="T18:U18" si="1">T19+T22+T29+T32+T35+T41+T44+T51+T54+T59+T62+T65+T68+T76+T81+T84+T90+T93+T96+T38+T73</f>
        <v>4358880</v>
      </c>
      <c r="U18" s="45">
        <f t="shared" si="1"/>
        <v>5515670</v>
      </c>
      <c r="V18" s="5" t="s">
        <v>0</v>
      </c>
      <c r="W18" s="4"/>
      <c r="X18" s="3"/>
    </row>
    <row r="19" spans="1:24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6" t="s">
        <v>13</v>
      </c>
      <c r="O19" s="44" t="s">
        <v>14</v>
      </c>
      <c r="P19" s="44"/>
      <c r="Q19" s="44"/>
      <c r="R19" s="44"/>
      <c r="S19" s="45">
        <f>S20</f>
        <v>806303</v>
      </c>
      <c r="T19" s="45">
        <f t="shared" ref="T19:U20" si="2">T20</f>
        <v>300000</v>
      </c>
      <c r="U19" s="47">
        <f t="shared" si="2"/>
        <v>300000</v>
      </c>
      <c r="V19" s="1"/>
      <c r="W19" s="1"/>
      <c r="X19" s="1"/>
    </row>
    <row r="20" spans="1:24" ht="93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5" t="s">
        <v>15</v>
      </c>
      <c r="O20" s="43" t="s">
        <v>14</v>
      </c>
      <c r="P20" s="43" t="s">
        <v>16</v>
      </c>
      <c r="Q20" s="43"/>
      <c r="R20" s="43"/>
      <c r="S20" s="46">
        <f>S21</f>
        <v>806303</v>
      </c>
      <c r="T20" s="46">
        <f t="shared" si="2"/>
        <v>300000</v>
      </c>
      <c r="U20" s="48">
        <f t="shared" si="2"/>
        <v>300000</v>
      </c>
      <c r="V20" s="2"/>
      <c r="W20" s="1"/>
      <c r="X20" s="1"/>
    </row>
    <row r="21" spans="1:24" ht="31.5" x14ac:dyDescent="0.25">
      <c r="N21" s="25" t="s">
        <v>17</v>
      </c>
      <c r="O21" s="43" t="s">
        <v>14</v>
      </c>
      <c r="P21" s="43" t="s">
        <v>18</v>
      </c>
      <c r="Q21" s="43" t="s">
        <v>19</v>
      </c>
      <c r="R21" s="43" t="s">
        <v>20</v>
      </c>
      <c r="S21" s="46">
        <v>806303</v>
      </c>
      <c r="T21" s="46">
        <v>300000</v>
      </c>
      <c r="U21" s="48">
        <v>300000</v>
      </c>
    </row>
    <row r="22" spans="1:24" ht="32.25" customHeight="1" x14ac:dyDescent="0.25">
      <c r="N22" s="26" t="s">
        <v>102</v>
      </c>
      <c r="O22" s="44" t="s">
        <v>21</v>
      </c>
      <c r="P22" s="44"/>
      <c r="Q22" s="44"/>
      <c r="R22" s="44"/>
      <c r="S22" s="45">
        <f>S23+S25+S27</f>
        <v>994197</v>
      </c>
      <c r="T22" s="45">
        <f>T23+T25+T27</f>
        <v>586800</v>
      </c>
      <c r="U22" s="47">
        <f>U23+U25+U27</f>
        <v>586800</v>
      </c>
    </row>
    <row r="23" spans="1:24" ht="94.5" customHeight="1" x14ac:dyDescent="0.25">
      <c r="N23" s="25" t="s">
        <v>15</v>
      </c>
      <c r="O23" s="43" t="s">
        <v>21</v>
      </c>
      <c r="P23" s="43" t="s">
        <v>16</v>
      </c>
      <c r="Q23" s="43"/>
      <c r="R23" s="43"/>
      <c r="S23" s="46">
        <f>S24</f>
        <v>298297</v>
      </c>
      <c r="T23" s="46">
        <f>T24</f>
        <v>520800</v>
      </c>
      <c r="U23" s="48">
        <f>U24</f>
        <v>520800</v>
      </c>
    </row>
    <row r="24" spans="1:24" ht="31.5" x14ac:dyDescent="0.25">
      <c r="N24" s="25" t="s">
        <v>22</v>
      </c>
      <c r="O24" s="43" t="s">
        <v>21</v>
      </c>
      <c r="P24" s="43" t="s">
        <v>18</v>
      </c>
      <c r="Q24" s="43" t="s">
        <v>19</v>
      </c>
      <c r="R24" s="43" t="s">
        <v>23</v>
      </c>
      <c r="S24" s="46">
        <v>298297</v>
      </c>
      <c r="T24" s="48">
        <v>520800</v>
      </c>
      <c r="U24" s="48">
        <v>520800</v>
      </c>
    </row>
    <row r="25" spans="1:24" ht="31.5" x14ac:dyDescent="0.25">
      <c r="N25" s="27" t="s">
        <v>24</v>
      </c>
      <c r="O25" s="43" t="s">
        <v>21</v>
      </c>
      <c r="P25" s="43" t="s">
        <v>25</v>
      </c>
      <c r="Q25" s="43"/>
      <c r="R25" s="43"/>
      <c r="S25" s="46">
        <f>S26</f>
        <v>624100</v>
      </c>
      <c r="T25" s="46">
        <f>T26</f>
        <v>56000</v>
      </c>
      <c r="U25" s="48">
        <f>U26</f>
        <v>56000</v>
      </c>
    </row>
    <row r="26" spans="1:24" ht="47.25" x14ac:dyDescent="0.25">
      <c r="N26" s="27" t="s">
        <v>26</v>
      </c>
      <c r="O26" s="43" t="s">
        <v>21</v>
      </c>
      <c r="P26" s="43" t="s">
        <v>27</v>
      </c>
      <c r="Q26" s="43" t="s">
        <v>19</v>
      </c>
      <c r="R26" s="43" t="s">
        <v>23</v>
      </c>
      <c r="S26" s="46">
        <v>624100</v>
      </c>
      <c r="T26" s="48">
        <v>56000</v>
      </c>
      <c r="U26" s="48">
        <v>56000</v>
      </c>
    </row>
    <row r="27" spans="1:24" ht="15.75" x14ac:dyDescent="0.25">
      <c r="N27" s="27" t="s">
        <v>28</v>
      </c>
      <c r="O27" s="43" t="s">
        <v>21</v>
      </c>
      <c r="P27" s="43" t="s">
        <v>29</v>
      </c>
      <c r="Q27" s="43"/>
      <c r="R27" s="43"/>
      <c r="S27" s="46">
        <f>S28</f>
        <v>71800</v>
      </c>
      <c r="T27" s="46">
        <f>T28</f>
        <v>10000</v>
      </c>
      <c r="U27" s="48">
        <f>U28</f>
        <v>10000</v>
      </c>
    </row>
    <row r="28" spans="1:24" ht="15.75" x14ac:dyDescent="0.25">
      <c r="N28" s="27" t="s">
        <v>30</v>
      </c>
      <c r="O28" s="43" t="s">
        <v>21</v>
      </c>
      <c r="P28" s="43" t="s">
        <v>31</v>
      </c>
      <c r="Q28" s="43" t="s">
        <v>19</v>
      </c>
      <c r="R28" s="43" t="s">
        <v>23</v>
      </c>
      <c r="S28" s="46">
        <v>71800</v>
      </c>
      <c r="T28" s="48">
        <v>10000</v>
      </c>
      <c r="U28" s="48">
        <v>10000</v>
      </c>
    </row>
    <row r="29" spans="1:24" ht="47.25" x14ac:dyDescent="0.25">
      <c r="N29" s="26" t="s">
        <v>32</v>
      </c>
      <c r="O29" s="44" t="s">
        <v>33</v>
      </c>
      <c r="P29" s="44"/>
      <c r="Q29" s="44"/>
      <c r="R29" s="44"/>
      <c r="S29" s="45">
        <f t="shared" ref="S29:U30" si="3">S30</f>
        <v>27000</v>
      </c>
      <c r="T29" s="45">
        <f t="shared" si="3"/>
        <v>27000</v>
      </c>
      <c r="U29" s="47">
        <f t="shared" si="3"/>
        <v>27000</v>
      </c>
    </row>
    <row r="30" spans="1:24" ht="15.75" x14ac:dyDescent="0.25">
      <c r="N30" s="27" t="s">
        <v>34</v>
      </c>
      <c r="O30" s="43" t="s">
        <v>33</v>
      </c>
      <c r="P30" s="43" t="s">
        <v>35</v>
      </c>
      <c r="Q30" s="43"/>
      <c r="R30" s="43"/>
      <c r="S30" s="46">
        <f t="shared" si="3"/>
        <v>27000</v>
      </c>
      <c r="T30" s="46">
        <f t="shared" si="3"/>
        <v>27000</v>
      </c>
      <c r="U30" s="48">
        <f t="shared" si="3"/>
        <v>27000</v>
      </c>
    </row>
    <row r="31" spans="1:24" ht="15.75" x14ac:dyDescent="0.25">
      <c r="N31" s="27" t="s">
        <v>36</v>
      </c>
      <c r="O31" s="43" t="s">
        <v>33</v>
      </c>
      <c r="P31" s="43" t="s">
        <v>37</v>
      </c>
      <c r="Q31" s="43" t="s">
        <v>19</v>
      </c>
      <c r="R31" s="43" t="s">
        <v>38</v>
      </c>
      <c r="S31" s="46">
        <v>27000</v>
      </c>
      <c r="T31" s="46">
        <v>27000</v>
      </c>
      <c r="U31" s="48">
        <v>27000</v>
      </c>
    </row>
    <row r="32" spans="1:24" ht="31.5" x14ac:dyDescent="0.25">
      <c r="N32" s="26" t="s">
        <v>39</v>
      </c>
      <c r="O32" s="44" t="s">
        <v>40</v>
      </c>
      <c r="P32" s="44"/>
      <c r="Q32" s="44"/>
      <c r="R32" s="44"/>
      <c r="S32" s="45">
        <f t="shared" ref="S32:U33" si="4">S33</f>
        <v>5000</v>
      </c>
      <c r="T32" s="45">
        <f t="shared" si="4"/>
        <v>5000</v>
      </c>
      <c r="U32" s="47">
        <f t="shared" si="4"/>
        <v>5000</v>
      </c>
    </row>
    <row r="33" spans="14:21" ht="15.75" x14ac:dyDescent="0.25">
      <c r="N33" s="27" t="s">
        <v>28</v>
      </c>
      <c r="O33" s="43" t="s">
        <v>40</v>
      </c>
      <c r="P33" s="43" t="s">
        <v>29</v>
      </c>
      <c r="Q33" s="43"/>
      <c r="R33" s="43"/>
      <c r="S33" s="46">
        <f t="shared" si="4"/>
        <v>5000</v>
      </c>
      <c r="T33" s="46">
        <f t="shared" si="4"/>
        <v>5000</v>
      </c>
      <c r="U33" s="48">
        <f t="shared" si="4"/>
        <v>5000</v>
      </c>
    </row>
    <row r="34" spans="14:21" ht="15.75" x14ac:dyDescent="0.25">
      <c r="N34" s="27" t="s">
        <v>30</v>
      </c>
      <c r="O34" s="43" t="s">
        <v>40</v>
      </c>
      <c r="P34" s="43" t="s">
        <v>31</v>
      </c>
      <c r="Q34" s="43" t="s">
        <v>19</v>
      </c>
      <c r="R34" s="43" t="s">
        <v>41</v>
      </c>
      <c r="S34" s="46">
        <v>5000</v>
      </c>
      <c r="T34" s="46">
        <v>5000</v>
      </c>
      <c r="U34" s="48">
        <v>5000</v>
      </c>
    </row>
    <row r="35" spans="14:21" ht="63" x14ac:dyDescent="0.25">
      <c r="N35" s="26" t="s">
        <v>42</v>
      </c>
      <c r="O35" s="44" t="s">
        <v>43</v>
      </c>
      <c r="P35" s="49"/>
      <c r="Q35" s="44"/>
      <c r="R35" s="44"/>
      <c r="S35" s="45">
        <f t="shared" ref="S35:U36" si="5">S36</f>
        <v>1000</v>
      </c>
      <c r="T35" s="45">
        <f t="shared" si="5"/>
        <v>1000</v>
      </c>
      <c r="U35" s="47">
        <f t="shared" si="5"/>
        <v>1000</v>
      </c>
    </row>
    <row r="36" spans="14:21" ht="31.5" x14ac:dyDescent="0.25">
      <c r="N36" s="27" t="s">
        <v>44</v>
      </c>
      <c r="O36" s="43" t="s">
        <v>43</v>
      </c>
      <c r="P36" s="43" t="s">
        <v>25</v>
      </c>
      <c r="Q36" s="43"/>
      <c r="R36" s="43"/>
      <c r="S36" s="46">
        <f t="shared" si="5"/>
        <v>1000</v>
      </c>
      <c r="T36" s="46">
        <f t="shared" si="5"/>
        <v>1000</v>
      </c>
      <c r="U36" s="48">
        <f t="shared" si="5"/>
        <v>1000</v>
      </c>
    </row>
    <row r="37" spans="14:21" ht="47.25" x14ac:dyDescent="0.25">
      <c r="N37" s="27" t="s">
        <v>45</v>
      </c>
      <c r="O37" s="43" t="s">
        <v>43</v>
      </c>
      <c r="P37" s="43" t="s">
        <v>27</v>
      </c>
      <c r="Q37" s="43" t="s">
        <v>46</v>
      </c>
      <c r="R37" s="43" t="s">
        <v>47</v>
      </c>
      <c r="S37" s="46">
        <v>1000</v>
      </c>
      <c r="T37" s="48">
        <v>1000</v>
      </c>
      <c r="U37" s="48">
        <v>1000</v>
      </c>
    </row>
    <row r="38" spans="14:21" ht="31.5" x14ac:dyDescent="0.25">
      <c r="N38" s="26" t="s">
        <v>100</v>
      </c>
      <c r="O38" s="44" t="s">
        <v>99</v>
      </c>
      <c r="P38" s="49"/>
      <c r="Q38" s="44"/>
      <c r="R38" s="44"/>
      <c r="S38" s="45">
        <f t="shared" ref="S38:S39" si="6">S39</f>
        <v>10000</v>
      </c>
      <c r="T38" s="45">
        <f t="shared" ref="T38:T39" si="7">T39</f>
        <v>0</v>
      </c>
      <c r="U38" s="47">
        <f t="shared" ref="U38:U39" si="8">U39</f>
        <v>0</v>
      </c>
    </row>
    <row r="39" spans="14:21" ht="31.5" x14ac:dyDescent="0.25">
      <c r="N39" s="27" t="s">
        <v>44</v>
      </c>
      <c r="O39" s="43" t="s">
        <v>99</v>
      </c>
      <c r="P39" s="43" t="s">
        <v>25</v>
      </c>
      <c r="Q39" s="43"/>
      <c r="R39" s="43"/>
      <c r="S39" s="46">
        <f t="shared" si="6"/>
        <v>10000</v>
      </c>
      <c r="T39" s="46">
        <f t="shared" si="7"/>
        <v>0</v>
      </c>
      <c r="U39" s="48">
        <f t="shared" si="8"/>
        <v>0</v>
      </c>
    </row>
    <row r="40" spans="14:21" ht="47.25" x14ac:dyDescent="0.25">
      <c r="N40" s="27" t="s">
        <v>45</v>
      </c>
      <c r="O40" s="43" t="s">
        <v>99</v>
      </c>
      <c r="P40" s="43" t="s">
        <v>27</v>
      </c>
      <c r="Q40" s="43" t="s">
        <v>101</v>
      </c>
      <c r="R40" s="43" t="s">
        <v>20</v>
      </c>
      <c r="S40" s="46">
        <v>10000</v>
      </c>
      <c r="T40" s="48">
        <v>0</v>
      </c>
      <c r="U40" s="48">
        <v>0</v>
      </c>
    </row>
    <row r="41" spans="14:21" ht="15.75" x14ac:dyDescent="0.25">
      <c r="N41" s="26" t="s">
        <v>48</v>
      </c>
      <c r="O41" s="44" t="s">
        <v>49</v>
      </c>
      <c r="P41" s="44"/>
      <c r="Q41" s="44"/>
      <c r="R41" s="44"/>
      <c r="S41" s="45">
        <f t="shared" ref="S41:U42" si="9">S42</f>
        <v>569660</v>
      </c>
      <c r="T41" s="45">
        <f t="shared" si="9"/>
        <v>592180</v>
      </c>
      <c r="U41" s="47">
        <f t="shared" si="9"/>
        <v>2143770</v>
      </c>
    </row>
    <row r="42" spans="14:21" ht="31.5" x14ac:dyDescent="0.25">
      <c r="N42" s="27" t="s">
        <v>50</v>
      </c>
      <c r="O42" s="43" t="s">
        <v>51</v>
      </c>
      <c r="P42" s="43" t="s">
        <v>25</v>
      </c>
      <c r="Q42" s="43"/>
      <c r="R42" s="43"/>
      <c r="S42" s="46">
        <f t="shared" si="9"/>
        <v>569660</v>
      </c>
      <c r="T42" s="46">
        <f t="shared" si="9"/>
        <v>592180</v>
      </c>
      <c r="U42" s="48">
        <f t="shared" si="9"/>
        <v>2143770</v>
      </c>
    </row>
    <row r="43" spans="14:21" ht="47.25" x14ac:dyDescent="0.25">
      <c r="N43" s="27" t="s">
        <v>26</v>
      </c>
      <c r="O43" s="43" t="s">
        <v>51</v>
      </c>
      <c r="P43" s="43" t="s">
        <v>27</v>
      </c>
      <c r="Q43" s="43" t="s">
        <v>23</v>
      </c>
      <c r="R43" s="43" t="s">
        <v>52</v>
      </c>
      <c r="S43" s="46">
        <v>569660</v>
      </c>
      <c r="T43" s="48">
        <v>592180</v>
      </c>
      <c r="U43" s="48">
        <v>2143770</v>
      </c>
    </row>
    <row r="44" spans="14:21" ht="33.75" customHeight="1" x14ac:dyDescent="0.25">
      <c r="N44" s="26" t="s">
        <v>103</v>
      </c>
      <c r="O44" s="44" t="s">
        <v>53</v>
      </c>
      <c r="P44" s="44"/>
      <c r="Q44" s="44"/>
      <c r="R44" s="44"/>
      <c r="S44" s="45">
        <f>S47+S49+S45</f>
        <v>771300</v>
      </c>
      <c r="T44" s="45">
        <f t="shared" ref="T44:U44" si="10">T47+T49+T45</f>
        <v>1668400</v>
      </c>
      <c r="U44" s="47">
        <f t="shared" si="10"/>
        <v>1066700</v>
      </c>
    </row>
    <row r="45" spans="14:21" ht="96.75" customHeight="1" x14ac:dyDescent="0.25">
      <c r="N45" s="27" t="s">
        <v>81</v>
      </c>
      <c r="O45" s="43" t="s">
        <v>53</v>
      </c>
      <c r="P45" s="43" t="s">
        <v>16</v>
      </c>
      <c r="Q45" s="43"/>
      <c r="R45" s="43"/>
      <c r="S45" s="46">
        <f>S46</f>
        <v>0</v>
      </c>
      <c r="T45" s="46">
        <f t="shared" ref="T45:U45" si="11">T46</f>
        <v>1591400</v>
      </c>
      <c r="U45" s="48">
        <f t="shared" si="11"/>
        <v>980700</v>
      </c>
    </row>
    <row r="46" spans="14:21" ht="31.5" x14ac:dyDescent="0.25">
      <c r="N46" s="27" t="s">
        <v>82</v>
      </c>
      <c r="O46" s="43" t="s">
        <v>53</v>
      </c>
      <c r="P46" s="43" t="s">
        <v>83</v>
      </c>
      <c r="Q46" s="43" t="s">
        <v>56</v>
      </c>
      <c r="R46" s="43" t="s">
        <v>19</v>
      </c>
      <c r="S46" s="46">
        <v>0</v>
      </c>
      <c r="T46" s="46">
        <v>1591400</v>
      </c>
      <c r="U46" s="48">
        <v>980700</v>
      </c>
    </row>
    <row r="47" spans="14:21" ht="31.5" x14ac:dyDescent="0.25">
      <c r="N47" s="27" t="s">
        <v>54</v>
      </c>
      <c r="O47" s="43" t="s">
        <v>53</v>
      </c>
      <c r="P47" s="43" t="s">
        <v>25</v>
      </c>
      <c r="Q47" s="43"/>
      <c r="R47" s="43"/>
      <c r="S47" s="46">
        <f>S48</f>
        <v>766300</v>
      </c>
      <c r="T47" s="46">
        <f>T48</f>
        <v>72000</v>
      </c>
      <c r="U47" s="48">
        <f>U48</f>
        <v>81000</v>
      </c>
    </row>
    <row r="48" spans="14:21" ht="31.5" x14ac:dyDescent="0.25">
      <c r="N48" s="27" t="s">
        <v>55</v>
      </c>
      <c r="O48" s="43" t="s">
        <v>53</v>
      </c>
      <c r="P48" s="43" t="s">
        <v>27</v>
      </c>
      <c r="Q48" s="43" t="s">
        <v>56</v>
      </c>
      <c r="R48" s="43" t="s">
        <v>19</v>
      </c>
      <c r="S48" s="46">
        <v>766300</v>
      </c>
      <c r="T48" s="48">
        <v>72000</v>
      </c>
      <c r="U48" s="48">
        <v>81000</v>
      </c>
    </row>
    <row r="49" spans="14:24" ht="15.75" x14ac:dyDescent="0.25">
      <c r="N49" s="27" t="s">
        <v>28</v>
      </c>
      <c r="O49" s="43" t="s">
        <v>53</v>
      </c>
      <c r="P49" s="43" t="s">
        <v>29</v>
      </c>
      <c r="Q49" s="43"/>
      <c r="R49" s="43"/>
      <c r="S49" s="46">
        <f>S50</f>
        <v>5000</v>
      </c>
      <c r="T49" s="46">
        <f>T50</f>
        <v>5000</v>
      </c>
      <c r="U49" s="48">
        <f>U50</f>
        <v>5000</v>
      </c>
    </row>
    <row r="50" spans="14:24" ht="15.75" x14ac:dyDescent="0.25">
      <c r="N50" s="27" t="s">
        <v>30</v>
      </c>
      <c r="O50" s="43" t="s">
        <v>53</v>
      </c>
      <c r="P50" s="43" t="s">
        <v>31</v>
      </c>
      <c r="Q50" s="43" t="s">
        <v>56</v>
      </c>
      <c r="R50" s="43" t="s">
        <v>19</v>
      </c>
      <c r="S50" s="46">
        <v>5000</v>
      </c>
      <c r="T50" s="48">
        <v>5000</v>
      </c>
      <c r="U50" s="48">
        <v>5000</v>
      </c>
    </row>
    <row r="51" spans="14:24" ht="31.5" x14ac:dyDescent="0.25">
      <c r="N51" s="26" t="s">
        <v>57</v>
      </c>
      <c r="O51" s="44" t="s">
        <v>58</v>
      </c>
      <c r="P51" s="44"/>
      <c r="Q51" s="44"/>
      <c r="R51" s="44"/>
      <c r="S51" s="45">
        <f t="shared" ref="S51:U52" si="12">S52</f>
        <v>38800</v>
      </c>
      <c r="T51" s="45">
        <f t="shared" si="12"/>
        <v>5000</v>
      </c>
      <c r="U51" s="47">
        <f t="shared" si="12"/>
        <v>5000</v>
      </c>
    </row>
    <row r="52" spans="14:24" ht="31.5" x14ac:dyDescent="0.25">
      <c r="N52" s="27" t="s">
        <v>54</v>
      </c>
      <c r="O52" s="43" t="s">
        <v>58</v>
      </c>
      <c r="P52" s="43" t="s">
        <v>25</v>
      </c>
      <c r="Q52" s="43"/>
      <c r="R52" s="43"/>
      <c r="S52" s="46">
        <f t="shared" si="12"/>
        <v>38800</v>
      </c>
      <c r="T52" s="46">
        <f t="shared" si="12"/>
        <v>5000</v>
      </c>
      <c r="U52" s="48">
        <f t="shared" si="12"/>
        <v>5000</v>
      </c>
    </row>
    <row r="53" spans="14:24" ht="31.5" x14ac:dyDescent="0.25">
      <c r="N53" s="27" t="s">
        <v>55</v>
      </c>
      <c r="O53" s="43" t="s">
        <v>58</v>
      </c>
      <c r="P53" s="43" t="s">
        <v>27</v>
      </c>
      <c r="Q53" s="43" t="s">
        <v>59</v>
      </c>
      <c r="R53" s="43" t="s">
        <v>19</v>
      </c>
      <c r="S53" s="46">
        <v>38800</v>
      </c>
      <c r="T53" s="48">
        <v>5000</v>
      </c>
      <c r="U53" s="48">
        <v>5000</v>
      </c>
    </row>
    <row r="54" spans="14:24" ht="31.5" x14ac:dyDescent="0.25">
      <c r="N54" s="26" t="s">
        <v>60</v>
      </c>
      <c r="O54" s="44" t="s">
        <v>61</v>
      </c>
      <c r="P54" s="44"/>
      <c r="Q54" s="44"/>
      <c r="R54" s="44"/>
      <c r="S54" s="45">
        <f>S57+S55</f>
        <v>48000</v>
      </c>
      <c r="T54" s="45">
        <f>T57+T55</f>
        <v>1000</v>
      </c>
      <c r="U54" s="47">
        <f>U57+U55</f>
        <v>1000</v>
      </c>
    </row>
    <row r="55" spans="14:24" ht="31.5" x14ac:dyDescent="0.25">
      <c r="N55" s="27" t="s">
        <v>54</v>
      </c>
      <c r="O55" s="43" t="s">
        <v>61</v>
      </c>
      <c r="P55" s="43" t="s">
        <v>25</v>
      </c>
      <c r="Q55" s="43"/>
      <c r="R55" s="43"/>
      <c r="S55" s="46">
        <f>S56</f>
        <v>40000</v>
      </c>
      <c r="T55" s="46">
        <f>T56</f>
        <v>0</v>
      </c>
      <c r="U55" s="48">
        <f>U56</f>
        <v>0</v>
      </c>
    </row>
    <row r="56" spans="14:24" ht="31.5" x14ac:dyDescent="0.25">
      <c r="N56" s="27" t="s">
        <v>55</v>
      </c>
      <c r="O56" s="43" t="s">
        <v>61</v>
      </c>
      <c r="P56" s="43" t="s">
        <v>27</v>
      </c>
      <c r="Q56" s="43" t="s">
        <v>59</v>
      </c>
      <c r="R56" s="43" t="s">
        <v>20</v>
      </c>
      <c r="S56" s="46">
        <v>40000</v>
      </c>
      <c r="T56" s="46">
        <v>0</v>
      </c>
      <c r="U56" s="48">
        <v>0</v>
      </c>
    </row>
    <row r="57" spans="14:24" ht="15.75" x14ac:dyDescent="0.25">
      <c r="N57" s="27" t="s">
        <v>28</v>
      </c>
      <c r="O57" s="43" t="s">
        <v>61</v>
      </c>
      <c r="P57" s="43" t="s">
        <v>29</v>
      </c>
      <c r="Q57" s="43"/>
      <c r="R57" s="43"/>
      <c r="S57" s="46">
        <f>S58</f>
        <v>8000</v>
      </c>
      <c r="T57" s="46">
        <f>T58</f>
        <v>1000</v>
      </c>
      <c r="U57" s="48">
        <f>U58</f>
        <v>1000</v>
      </c>
    </row>
    <row r="58" spans="14:24" ht="15.75" x14ac:dyDescent="0.25">
      <c r="N58" s="27" t="s">
        <v>62</v>
      </c>
      <c r="O58" s="43" t="s">
        <v>61</v>
      </c>
      <c r="P58" s="43" t="s">
        <v>31</v>
      </c>
      <c r="Q58" s="43" t="s">
        <v>59</v>
      </c>
      <c r="R58" s="43" t="s">
        <v>20</v>
      </c>
      <c r="S58" s="46">
        <v>8000</v>
      </c>
      <c r="T58" s="48">
        <v>1000</v>
      </c>
      <c r="U58" s="48">
        <v>1000</v>
      </c>
    </row>
    <row r="59" spans="14:24" ht="15.75" x14ac:dyDescent="0.25">
      <c r="N59" s="26" t="s">
        <v>63</v>
      </c>
      <c r="O59" s="44" t="s">
        <v>64</v>
      </c>
      <c r="P59" s="44"/>
      <c r="Q59" s="44"/>
      <c r="R59" s="44"/>
      <c r="S59" s="45">
        <f t="shared" ref="S59:U63" si="13">S60</f>
        <v>68000</v>
      </c>
      <c r="T59" s="45">
        <f t="shared" si="13"/>
        <v>5000</v>
      </c>
      <c r="U59" s="47">
        <f t="shared" si="13"/>
        <v>5000</v>
      </c>
    </row>
    <row r="60" spans="14:24" ht="31.5" x14ac:dyDescent="0.25">
      <c r="N60" s="27" t="s">
        <v>50</v>
      </c>
      <c r="O60" s="43" t="s">
        <v>64</v>
      </c>
      <c r="P60" s="43" t="s">
        <v>25</v>
      </c>
      <c r="Q60" s="43"/>
      <c r="R60" s="43"/>
      <c r="S60" s="46">
        <f t="shared" si="13"/>
        <v>68000</v>
      </c>
      <c r="T60" s="46">
        <f t="shared" si="13"/>
        <v>5000</v>
      </c>
      <c r="U60" s="48">
        <f t="shared" si="13"/>
        <v>5000</v>
      </c>
    </row>
    <row r="61" spans="14:24" ht="47.25" x14ac:dyDescent="0.25">
      <c r="N61" s="27" t="s">
        <v>26</v>
      </c>
      <c r="O61" s="43" t="s">
        <v>64</v>
      </c>
      <c r="P61" s="43" t="s">
        <v>27</v>
      </c>
      <c r="Q61" s="43" t="s">
        <v>59</v>
      </c>
      <c r="R61" s="43" t="s">
        <v>46</v>
      </c>
      <c r="S61" s="46">
        <v>68000</v>
      </c>
      <c r="T61" s="48">
        <v>5000</v>
      </c>
      <c r="U61" s="48">
        <v>5000</v>
      </c>
    </row>
    <row r="62" spans="14:24" ht="31.5" x14ac:dyDescent="0.25">
      <c r="N62" s="26" t="s">
        <v>65</v>
      </c>
      <c r="O62" s="44" t="s">
        <v>66</v>
      </c>
      <c r="P62" s="44"/>
      <c r="Q62" s="44"/>
      <c r="R62" s="44"/>
      <c r="S62" s="45">
        <f t="shared" si="13"/>
        <v>73400</v>
      </c>
      <c r="T62" s="45">
        <f t="shared" si="13"/>
        <v>0</v>
      </c>
      <c r="U62" s="47">
        <f t="shared" si="13"/>
        <v>0</v>
      </c>
    </row>
    <row r="63" spans="14:24" ht="31.5" x14ac:dyDescent="0.25">
      <c r="N63" s="27" t="s">
        <v>50</v>
      </c>
      <c r="O63" s="43" t="s">
        <v>66</v>
      </c>
      <c r="P63" s="43" t="s">
        <v>25</v>
      </c>
      <c r="Q63" s="43"/>
      <c r="R63" s="43"/>
      <c r="S63" s="46">
        <f t="shared" si="13"/>
        <v>73400</v>
      </c>
      <c r="T63" s="46">
        <f t="shared" si="13"/>
        <v>0</v>
      </c>
      <c r="U63" s="48">
        <f t="shared" si="13"/>
        <v>0</v>
      </c>
    </row>
    <row r="64" spans="14:24" ht="47.25" x14ac:dyDescent="0.25">
      <c r="N64" s="27" t="s">
        <v>26</v>
      </c>
      <c r="O64" s="43" t="s">
        <v>66</v>
      </c>
      <c r="P64" s="43" t="s">
        <v>27</v>
      </c>
      <c r="Q64" s="43" t="s">
        <v>59</v>
      </c>
      <c r="R64" s="43" t="s">
        <v>46</v>
      </c>
      <c r="S64" s="46">
        <v>73400</v>
      </c>
      <c r="T64" s="48">
        <v>0</v>
      </c>
      <c r="U64" s="48">
        <v>0</v>
      </c>
      <c r="X64" s="57">
        <v>0</v>
      </c>
    </row>
    <row r="65" spans="14:21" ht="31.5" x14ac:dyDescent="0.25">
      <c r="N65" s="26" t="s">
        <v>67</v>
      </c>
      <c r="O65" s="44" t="s">
        <v>68</v>
      </c>
      <c r="P65" s="44"/>
      <c r="Q65" s="44"/>
      <c r="R65" s="44"/>
      <c r="S65" s="45">
        <f t="shared" ref="S65:U66" si="14">S66</f>
        <v>288100</v>
      </c>
      <c r="T65" s="45">
        <f t="shared" si="14"/>
        <v>288100</v>
      </c>
      <c r="U65" s="47">
        <f t="shared" si="14"/>
        <v>288100</v>
      </c>
    </row>
    <row r="66" spans="14:21" ht="31.5" x14ac:dyDescent="0.25">
      <c r="N66" s="27" t="s">
        <v>69</v>
      </c>
      <c r="O66" s="43" t="s">
        <v>68</v>
      </c>
      <c r="P66" s="43" t="s">
        <v>70</v>
      </c>
      <c r="Q66" s="43"/>
      <c r="R66" s="43"/>
      <c r="S66" s="46">
        <f t="shared" si="14"/>
        <v>288100</v>
      </c>
      <c r="T66" s="46">
        <f t="shared" si="14"/>
        <v>288100</v>
      </c>
      <c r="U66" s="48">
        <f t="shared" si="14"/>
        <v>288100</v>
      </c>
    </row>
    <row r="67" spans="14:21" ht="31.5" x14ac:dyDescent="0.25">
      <c r="N67" s="27" t="s">
        <v>71</v>
      </c>
      <c r="O67" s="43" t="s">
        <v>68</v>
      </c>
      <c r="P67" s="43" t="s">
        <v>72</v>
      </c>
      <c r="Q67" s="43" t="s">
        <v>47</v>
      </c>
      <c r="R67" s="43" t="s">
        <v>19</v>
      </c>
      <c r="S67" s="46">
        <v>288100</v>
      </c>
      <c r="T67" s="48">
        <v>288100</v>
      </c>
      <c r="U67" s="48">
        <v>288100</v>
      </c>
    </row>
    <row r="68" spans="14:21" ht="33.75" customHeight="1" x14ac:dyDescent="0.25">
      <c r="N68" s="26" t="s">
        <v>104</v>
      </c>
      <c r="O68" s="44" t="s">
        <v>74</v>
      </c>
      <c r="P68" s="44"/>
      <c r="Q68" s="44"/>
      <c r="R68" s="44"/>
      <c r="S68" s="45">
        <f>S69+S71</f>
        <v>312500</v>
      </c>
      <c r="T68" s="45">
        <f>T71</f>
        <v>0</v>
      </c>
      <c r="U68" s="47">
        <v>0</v>
      </c>
    </row>
    <row r="69" spans="14:21" ht="33.75" customHeight="1" x14ac:dyDescent="0.25">
      <c r="N69" s="27" t="s">
        <v>24</v>
      </c>
      <c r="O69" s="43" t="s">
        <v>74</v>
      </c>
      <c r="P69" s="43" t="s">
        <v>25</v>
      </c>
      <c r="Q69" s="43"/>
      <c r="R69" s="43"/>
      <c r="S69" s="46">
        <f t="shared" ref="S69:U71" si="15">S70</f>
        <v>265200</v>
      </c>
      <c r="T69" s="46">
        <f t="shared" si="15"/>
        <v>0</v>
      </c>
      <c r="U69" s="48">
        <f t="shared" si="15"/>
        <v>0</v>
      </c>
    </row>
    <row r="70" spans="14:21" ht="33.75" customHeight="1" x14ac:dyDescent="0.25">
      <c r="N70" s="27" t="s">
        <v>26</v>
      </c>
      <c r="O70" s="43" t="s">
        <v>74</v>
      </c>
      <c r="P70" s="43" t="s">
        <v>27</v>
      </c>
      <c r="Q70" s="43" t="s">
        <v>59</v>
      </c>
      <c r="R70" s="43" t="s">
        <v>46</v>
      </c>
      <c r="S70" s="46">
        <v>265200</v>
      </c>
      <c r="T70" s="48">
        <v>0</v>
      </c>
      <c r="U70" s="48">
        <v>0</v>
      </c>
    </row>
    <row r="71" spans="14:21" ht="31.5" x14ac:dyDescent="0.25">
      <c r="N71" s="27" t="s">
        <v>24</v>
      </c>
      <c r="O71" s="43" t="s">
        <v>74</v>
      </c>
      <c r="P71" s="43" t="s">
        <v>25</v>
      </c>
      <c r="Q71" s="43"/>
      <c r="R71" s="43"/>
      <c r="S71" s="46">
        <f t="shared" si="15"/>
        <v>47300</v>
      </c>
      <c r="T71" s="46">
        <f t="shared" si="15"/>
        <v>0</v>
      </c>
      <c r="U71" s="48">
        <f t="shared" si="15"/>
        <v>0</v>
      </c>
    </row>
    <row r="72" spans="14:21" ht="47.25" x14ac:dyDescent="0.25">
      <c r="N72" s="27" t="s">
        <v>26</v>
      </c>
      <c r="O72" s="43" t="s">
        <v>74</v>
      </c>
      <c r="P72" s="43" t="s">
        <v>27</v>
      </c>
      <c r="Q72" s="43" t="s">
        <v>56</v>
      </c>
      <c r="R72" s="43" t="s">
        <v>19</v>
      </c>
      <c r="S72" s="46">
        <v>47300</v>
      </c>
      <c r="T72" s="48">
        <v>0</v>
      </c>
      <c r="U72" s="48">
        <v>0</v>
      </c>
    </row>
    <row r="73" spans="14:21" ht="15.75" x14ac:dyDescent="0.25">
      <c r="N73" s="26" t="s">
        <v>91</v>
      </c>
      <c r="O73" s="44" t="s">
        <v>105</v>
      </c>
      <c r="P73" s="44"/>
      <c r="Q73" s="44"/>
      <c r="R73" s="44"/>
      <c r="S73" s="45">
        <f>S74</f>
        <v>0</v>
      </c>
      <c r="T73" s="45">
        <f>T74</f>
        <v>89500</v>
      </c>
      <c r="U73" s="47">
        <f>U74</f>
        <v>153800</v>
      </c>
    </row>
    <row r="74" spans="14:21" ht="15.75" x14ac:dyDescent="0.25">
      <c r="N74" s="27" t="s">
        <v>91</v>
      </c>
      <c r="O74" s="43" t="s">
        <v>105</v>
      </c>
      <c r="P74" s="43" t="s">
        <v>106</v>
      </c>
      <c r="Q74" s="43" t="s">
        <v>92</v>
      </c>
      <c r="R74" s="43" t="s">
        <v>92</v>
      </c>
      <c r="S74" s="46">
        <v>0</v>
      </c>
      <c r="T74" s="48">
        <v>89500</v>
      </c>
      <c r="U74" s="48">
        <v>153800</v>
      </c>
    </row>
    <row r="75" spans="14:21" ht="15.75" x14ac:dyDescent="0.25">
      <c r="N75" s="27" t="s">
        <v>91</v>
      </c>
      <c r="O75" s="43" t="s">
        <v>105</v>
      </c>
      <c r="P75" s="43" t="s">
        <v>107</v>
      </c>
      <c r="Q75" s="43" t="s">
        <v>92</v>
      </c>
      <c r="R75" s="43" t="s">
        <v>92</v>
      </c>
      <c r="S75" s="46">
        <v>0</v>
      </c>
      <c r="T75" s="46">
        <v>89500</v>
      </c>
      <c r="U75" s="48">
        <v>89500</v>
      </c>
    </row>
    <row r="76" spans="14:21" ht="47.25" x14ac:dyDescent="0.25">
      <c r="N76" s="26" t="s">
        <v>75</v>
      </c>
      <c r="O76" s="44" t="s">
        <v>76</v>
      </c>
      <c r="P76" s="44"/>
      <c r="Q76" s="44"/>
      <c r="R76" s="44"/>
      <c r="S76" s="45">
        <f>S78+S80</f>
        <v>113800</v>
      </c>
      <c r="T76" s="45">
        <f>T78+T80</f>
        <v>117700</v>
      </c>
      <c r="U76" s="47">
        <f>U78+U80</f>
        <v>121800</v>
      </c>
    </row>
    <row r="77" spans="14:21" ht="97.5" customHeight="1" x14ac:dyDescent="0.25">
      <c r="N77" s="27" t="s">
        <v>15</v>
      </c>
      <c r="O77" s="43" t="s">
        <v>76</v>
      </c>
      <c r="P77" s="43" t="s">
        <v>16</v>
      </c>
      <c r="Q77" s="43"/>
      <c r="R77" s="43"/>
      <c r="S77" s="46">
        <f>S78</f>
        <v>106368</v>
      </c>
      <c r="T77" s="46">
        <f>T78</f>
        <v>113868</v>
      </c>
      <c r="U77" s="48">
        <f>U78</f>
        <v>121762</v>
      </c>
    </row>
    <row r="78" spans="14:21" ht="31.5" x14ac:dyDescent="0.25">
      <c r="N78" s="27" t="s">
        <v>77</v>
      </c>
      <c r="O78" s="43" t="s">
        <v>76</v>
      </c>
      <c r="P78" s="43" t="s">
        <v>18</v>
      </c>
      <c r="Q78" s="43" t="s">
        <v>20</v>
      </c>
      <c r="R78" s="43" t="s">
        <v>46</v>
      </c>
      <c r="S78" s="46">
        <v>106368</v>
      </c>
      <c r="T78" s="48">
        <v>113868</v>
      </c>
      <c r="U78" s="48">
        <v>121762</v>
      </c>
    </row>
    <row r="79" spans="14:21" ht="31.5" x14ac:dyDescent="0.25">
      <c r="N79" s="27" t="s">
        <v>44</v>
      </c>
      <c r="O79" s="43" t="s">
        <v>76</v>
      </c>
      <c r="P79" s="43" t="s">
        <v>25</v>
      </c>
      <c r="Q79" s="43"/>
      <c r="R79" s="43"/>
      <c r="S79" s="46">
        <f>S80</f>
        <v>7432</v>
      </c>
      <c r="T79" s="46">
        <f>T80</f>
        <v>3832</v>
      </c>
      <c r="U79" s="48">
        <f>U80</f>
        <v>38</v>
      </c>
    </row>
    <row r="80" spans="14:21" ht="47.25" x14ac:dyDescent="0.25">
      <c r="N80" s="27" t="s">
        <v>45</v>
      </c>
      <c r="O80" s="43" t="s">
        <v>76</v>
      </c>
      <c r="P80" s="43" t="s">
        <v>27</v>
      </c>
      <c r="Q80" s="43" t="s">
        <v>20</v>
      </c>
      <c r="R80" s="43" t="s">
        <v>46</v>
      </c>
      <c r="S80" s="46">
        <v>7432</v>
      </c>
      <c r="T80" s="48">
        <v>3832</v>
      </c>
      <c r="U80" s="48">
        <v>38</v>
      </c>
    </row>
    <row r="81" spans="14:21" ht="47.25" x14ac:dyDescent="0.25">
      <c r="N81" s="26" t="s">
        <v>78</v>
      </c>
      <c r="O81" s="44" t="s">
        <v>79</v>
      </c>
      <c r="P81" s="44"/>
      <c r="Q81" s="44"/>
      <c r="R81" s="44"/>
      <c r="S81" s="45">
        <f t="shared" ref="S81:U82" si="16">S82</f>
        <v>100</v>
      </c>
      <c r="T81" s="45">
        <f t="shared" si="16"/>
        <v>100</v>
      </c>
      <c r="U81" s="47">
        <f t="shared" si="16"/>
        <v>100</v>
      </c>
    </row>
    <row r="82" spans="14:21" ht="31.5" x14ac:dyDescent="0.25">
      <c r="N82" s="27" t="s">
        <v>54</v>
      </c>
      <c r="O82" s="43" t="s">
        <v>79</v>
      </c>
      <c r="P82" s="43" t="s">
        <v>25</v>
      </c>
      <c r="Q82" s="43"/>
      <c r="R82" s="43"/>
      <c r="S82" s="46">
        <f t="shared" si="16"/>
        <v>100</v>
      </c>
      <c r="T82" s="46">
        <f t="shared" si="16"/>
        <v>100</v>
      </c>
      <c r="U82" s="48">
        <f t="shared" si="16"/>
        <v>100</v>
      </c>
    </row>
    <row r="83" spans="14:21" ht="47.25" x14ac:dyDescent="0.25">
      <c r="N83" s="27" t="s">
        <v>26</v>
      </c>
      <c r="O83" s="43" t="s">
        <v>79</v>
      </c>
      <c r="P83" s="43" t="s">
        <v>27</v>
      </c>
      <c r="Q83" s="43" t="s">
        <v>19</v>
      </c>
      <c r="R83" s="43" t="s">
        <v>23</v>
      </c>
      <c r="S83" s="46">
        <v>100</v>
      </c>
      <c r="T83" s="48">
        <v>100</v>
      </c>
      <c r="U83" s="48">
        <v>100</v>
      </c>
    </row>
    <row r="84" spans="14:21" ht="31.5" x14ac:dyDescent="0.25">
      <c r="N84" s="26" t="s">
        <v>73</v>
      </c>
      <c r="O84" s="50" t="s">
        <v>80</v>
      </c>
      <c r="P84" s="44"/>
      <c r="Q84" s="50"/>
      <c r="R84" s="50"/>
      <c r="S84" s="45">
        <f>S85+S88</f>
        <v>6398100</v>
      </c>
      <c r="T84" s="45">
        <f>T85</f>
        <v>0</v>
      </c>
      <c r="U84" s="47">
        <f>U85</f>
        <v>0</v>
      </c>
    </row>
    <row r="85" spans="14:21" ht="93.75" customHeight="1" x14ac:dyDescent="0.25">
      <c r="N85" s="27" t="s">
        <v>81</v>
      </c>
      <c r="O85" s="51" t="s">
        <v>80</v>
      </c>
      <c r="P85" s="43" t="s">
        <v>16</v>
      </c>
      <c r="Q85" s="51"/>
      <c r="R85" s="51"/>
      <c r="S85" s="46">
        <f>S86+S87</f>
        <v>6378400</v>
      </c>
      <c r="T85" s="46">
        <f>T87</f>
        <v>0</v>
      </c>
      <c r="U85" s="48">
        <f>U87</f>
        <v>0</v>
      </c>
    </row>
    <row r="86" spans="14:21" ht="31.5" x14ac:dyDescent="0.25">
      <c r="N86" s="27" t="s">
        <v>82</v>
      </c>
      <c r="O86" s="43" t="s">
        <v>80</v>
      </c>
      <c r="P86" s="43" t="s">
        <v>83</v>
      </c>
      <c r="Q86" s="43" t="s">
        <v>56</v>
      </c>
      <c r="R86" s="43" t="s">
        <v>19</v>
      </c>
      <c r="S86" s="46">
        <v>4869100</v>
      </c>
      <c r="T86" s="48">
        <v>0</v>
      </c>
      <c r="U86" s="48">
        <v>0</v>
      </c>
    </row>
    <row r="87" spans="14:21" ht="31.5" x14ac:dyDescent="0.25">
      <c r="N87" s="27" t="s">
        <v>22</v>
      </c>
      <c r="O87" s="51" t="s">
        <v>80</v>
      </c>
      <c r="P87" s="43" t="s">
        <v>18</v>
      </c>
      <c r="Q87" s="51" t="s">
        <v>19</v>
      </c>
      <c r="R87" s="51" t="s">
        <v>23</v>
      </c>
      <c r="S87" s="46">
        <v>1509300</v>
      </c>
      <c r="T87" s="48">
        <v>0</v>
      </c>
      <c r="U87" s="48">
        <v>0</v>
      </c>
    </row>
    <row r="88" spans="14:21" ht="31.5" x14ac:dyDescent="0.25">
      <c r="N88" s="27" t="s">
        <v>54</v>
      </c>
      <c r="O88" s="43" t="s">
        <v>80</v>
      </c>
      <c r="P88" s="43" t="s">
        <v>25</v>
      </c>
      <c r="Q88" s="43"/>
      <c r="R88" s="43"/>
      <c r="S88" s="46">
        <f t="shared" ref="S88:U88" si="17">S89</f>
        <v>19700</v>
      </c>
      <c r="T88" s="46">
        <f t="shared" si="17"/>
        <v>0</v>
      </c>
      <c r="U88" s="48">
        <f t="shared" si="17"/>
        <v>0</v>
      </c>
    </row>
    <row r="89" spans="14:21" ht="47.25" x14ac:dyDescent="0.25">
      <c r="N89" s="27" t="s">
        <v>26</v>
      </c>
      <c r="O89" s="43" t="s">
        <v>108</v>
      </c>
      <c r="P89" s="43" t="s">
        <v>27</v>
      </c>
      <c r="Q89" s="43" t="s">
        <v>19</v>
      </c>
      <c r="R89" s="43" t="s">
        <v>41</v>
      </c>
      <c r="S89" s="46">
        <v>19700</v>
      </c>
      <c r="T89" s="48">
        <v>0</v>
      </c>
      <c r="U89" s="48">
        <v>0</v>
      </c>
    </row>
    <row r="90" spans="14:21" ht="31.5" x14ac:dyDescent="0.25">
      <c r="N90" s="26" t="s">
        <v>84</v>
      </c>
      <c r="O90" s="44" t="s">
        <v>85</v>
      </c>
      <c r="P90" s="44"/>
      <c r="Q90" s="44"/>
      <c r="R90" s="44"/>
      <c r="S90" s="45">
        <f t="shared" ref="S90:U91" si="18">S91</f>
        <v>305000</v>
      </c>
      <c r="T90" s="45">
        <f t="shared" si="18"/>
        <v>0</v>
      </c>
      <c r="U90" s="47">
        <f t="shared" si="18"/>
        <v>800000</v>
      </c>
    </row>
    <row r="91" spans="14:21" ht="31.5" x14ac:dyDescent="0.25">
      <c r="N91" s="56" t="s">
        <v>88</v>
      </c>
      <c r="O91" s="43" t="s">
        <v>85</v>
      </c>
      <c r="P91" s="43" t="s">
        <v>25</v>
      </c>
      <c r="Q91" s="43"/>
      <c r="R91" s="43"/>
      <c r="S91" s="46">
        <f t="shared" si="18"/>
        <v>305000</v>
      </c>
      <c r="T91" s="46">
        <f t="shared" si="18"/>
        <v>0</v>
      </c>
      <c r="U91" s="48">
        <f t="shared" si="18"/>
        <v>800000</v>
      </c>
    </row>
    <row r="92" spans="14:21" ht="47.25" x14ac:dyDescent="0.25">
      <c r="N92" s="56" t="s">
        <v>45</v>
      </c>
      <c r="O92" s="43" t="s">
        <v>85</v>
      </c>
      <c r="P92" s="43" t="s">
        <v>27</v>
      </c>
      <c r="Q92" s="43" t="s">
        <v>59</v>
      </c>
      <c r="R92" s="43" t="s">
        <v>20</v>
      </c>
      <c r="S92" s="46">
        <v>305000</v>
      </c>
      <c r="T92" s="48">
        <v>0</v>
      </c>
      <c r="U92" s="48">
        <v>800000</v>
      </c>
    </row>
    <row r="93" spans="14:21" ht="63" x14ac:dyDescent="0.25">
      <c r="N93" s="55" t="s">
        <v>86</v>
      </c>
      <c r="O93" s="44" t="s">
        <v>87</v>
      </c>
      <c r="P93" s="52"/>
      <c r="Q93" s="44"/>
      <c r="R93" s="44"/>
      <c r="S93" s="45">
        <f t="shared" ref="S93:U94" si="19">S94</f>
        <v>0</v>
      </c>
      <c r="T93" s="45">
        <f t="shared" si="19"/>
        <v>672100</v>
      </c>
      <c r="U93" s="47">
        <f t="shared" si="19"/>
        <v>0</v>
      </c>
    </row>
    <row r="94" spans="14:21" ht="31.5" x14ac:dyDescent="0.25">
      <c r="N94" s="56" t="s">
        <v>88</v>
      </c>
      <c r="O94" s="43" t="s">
        <v>87</v>
      </c>
      <c r="P94" s="52" t="s">
        <v>25</v>
      </c>
      <c r="Q94" s="43"/>
      <c r="R94" s="43"/>
      <c r="S94" s="46">
        <f t="shared" si="19"/>
        <v>0</v>
      </c>
      <c r="T94" s="46">
        <f t="shared" si="19"/>
        <v>672100</v>
      </c>
      <c r="U94" s="48">
        <f t="shared" si="19"/>
        <v>0</v>
      </c>
    </row>
    <row r="95" spans="14:21" ht="47.25" x14ac:dyDescent="0.25">
      <c r="N95" s="56" t="s">
        <v>45</v>
      </c>
      <c r="O95" s="43" t="s">
        <v>87</v>
      </c>
      <c r="P95" s="52" t="s">
        <v>27</v>
      </c>
      <c r="Q95" s="43" t="s">
        <v>56</v>
      </c>
      <c r="R95" s="43" t="s">
        <v>19</v>
      </c>
      <c r="S95" s="46">
        <v>0</v>
      </c>
      <c r="T95" s="46">
        <v>672100</v>
      </c>
      <c r="U95" s="48">
        <v>0</v>
      </c>
    </row>
    <row r="96" spans="14:21" ht="47.25" x14ac:dyDescent="0.25">
      <c r="N96" s="26" t="s">
        <v>89</v>
      </c>
      <c r="O96" s="44" t="s">
        <v>90</v>
      </c>
      <c r="P96" s="44"/>
      <c r="Q96" s="44"/>
      <c r="R96" s="44"/>
      <c r="S96" s="45">
        <f t="shared" ref="S96:U97" si="20">S97</f>
        <v>4100</v>
      </c>
      <c r="T96" s="45">
        <f t="shared" si="20"/>
        <v>0</v>
      </c>
      <c r="U96" s="47">
        <f t="shared" si="20"/>
        <v>10600</v>
      </c>
    </row>
    <row r="97" spans="14:21" ht="31.5" x14ac:dyDescent="0.25">
      <c r="N97" s="56" t="s">
        <v>88</v>
      </c>
      <c r="O97" s="43" t="s">
        <v>90</v>
      </c>
      <c r="P97" s="43" t="s">
        <v>25</v>
      </c>
      <c r="Q97" s="43"/>
      <c r="R97" s="43"/>
      <c r="S97" s="46">
        <f t="shared" si="20"/>
        <v>4100</v>
      </c>
      <c r="T97" s="46">
        <f t="shared" si="20"/>
        <v>0</v>
      </c>
      <c r="U97" s="48">
        <f t="shared" si="20"/>
        <v>10600</v>
      </c>
    </row>
    <row r="98" spans="14:21" ht="47.25" x14ac:dyDescent="0.25">
      <c r="N98" s="56" t="s">
        <v>45</v>
      </c>
      <c r="O98" s="43" t="s">
        <v>90</v>
      </c>
      <c r="P98" s="43" t="s">
        <v>27</v>
      </c>
      <c r="Q98" s="43" t="s">
        <v>59</v>
      </c>
      <c r="R98" s="43" t="s">
        <v>20</v>
      </c>
      <c r="S98" s="46">
        <v>4100</v>
      </c>
      <c r="T98" s="48">
        <v>0</v>
      </c>
      <c r="U98" s="48">
        <v>10600</v>
      </c>
    </row>
    <row r="99" spans="14:21" ht="15.75" x14ac:dyDescent="0.25">
      <c r="N99" s="28" t="s">
        <v>93</v>
      </c>
      <c r="O99" s="53"/>
      <c r="P99" s="53"/>
      <c r="Q99" s="53"/>
      <c r="R99" s="53"/>
      <c r="S99" s="54">
        <f>S18+S14</f>
        <v>10844360</v>
      </c>
      <c r="T99" s="54">
        <f t="shared" ref="T99:U99" si="21">T18+T14</f>
        <v>4368880</v>
      </c>
      <c r="U99" s="60">
        <f t="shared" si="21"/>
        <v>5525670</v>
      </c>
    </row>
  </sheetData>
  <mergeCells count="7">
    <mergeCell ref="S1:U5"/>
    <mergeCell ref="B18:K18"/>
    <mergeCell ref="S10:U10"/>
    <mergeCell ref="S11:S12"/>
    <mergeCell ref="T11:T12"/>
    <mergeCell ref="U11:U12"/>
    <mergeCell ref="N7:U9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ассигн</vt:lpstr>
      <vt:lpstr>ассигн!Заголовки_для_печати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1</cp:lastModifiedBy>
  <cp:lastPrinted>2021-11-01T16:17:07Z</cp:lastPrinted>
  <dcterms:created xsi:type="dcterms:W3CDTF">2021-05-04T02:38:45Z</dcterms:created>
  <dcterms:modified xsi:type="dcterms:W3CDTF">2021-12-24T08:56:59Z</dcterms:modified>
</cp:coreProperties>
</file>